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800" tabRatio="602" activeTab="19"/>
  </bookViews>
  <sheets>
    <sheet name="สรุป" sheetId="6" r:id="rId1"/>
    <sheet name="1.2" sheetId="10" r:id="rId2"/>
    <sheet name="2.1" sheetId="71" r:id="rId3"/>
    <sheet name="2.2" sheetId="72" r:id="rId4"/>
    <sheet name="2.3" sheetId="73" r:id="rId5"/>
    <sheet name="3.1" sheetId="74" r:id="rId6"/>
    <sheet name="3.2" sheetId="75" r:id="rId7"/>
    <sheet name="4.1" sheetId="76" r:id="rId8"/>
    <sheet name="4.2" sheetId="77" r:id="rId9"/>
    <sheet name="4.3" sheetId="78" r:id="rId10"/>
    <sheet name="5.1" sheetId="79" r:id="rId11"/>
    <sheet name="5.2" sheetId="80" r:id="rId12"/>
    <sheet name="5.3" sheetId="81" r:id="rId13"/>
    <sheet name="5.4" sheetId="82" r:id="rId14"/>
    <sheet name="6.1" sheetId="83" r:id="rId15"/>
    <sheet name="6.2" sheetId="84" r:id="rId16"/>
    <sheet name="6.3" sheetId="85" r:id="rId17"/>
    <sheet name="7.1" sheetId="86" r:id="rId18"/>
    <sheet name="7.2" sheetId="87" r:id="rId19"/>
    <sheet name="7.3" sheetId="88" r:id="rId20"/>
  </sheets>
  <definedNames>
    <definedName name="_xlnm.Print_Area" localSheetId="1">'1.2'!$A$1:$R$35</definedName>
    <definedName name="_xlnm.Print_Area" localSheetId="2">'2.1'!$A$1:$R$20</definedName>
    <definedName name="_xlnm.Print_Area" localSheetId="3">'2.2'!$A$1:$R$11</definedName>
    <definedName name="_xlnm.Print_Area" localSheetId="4">'2.3'!$A$1:$R$20</definedName>
    <definedName name="_xlnm.Print_Area" localSheetId="5">'3.1'!$A$1:$R$12</definedName>
    <definedName name="_xlnm.Print_Area" localSheetId="6">'3.2'!$A$1:$R$28</definedName>
    <definedName name="_xlnm.Print_Area" localSheetId="7">'4.1'!$A$1:$R$17</definedName>
    <definedName name="_xlnm.Print_Area" localSheetId="8">'4.2'!$A$1:$R$34</definedName>
    <definedName name="_xlnm.Print_Area" localSheetId="9">'4.3'!$A$1:$R$9</definedName>
    <definedName name="_xlnm.Print_Area" localSheetId="10">'5.1'!$A$1:$R$43</definedName>
    <definedName name="_xlnm.Print_Area" localSheetId="11">'5.2'!$A$1:$R$33</definedName>
    <definedName name="_xlnm.Print_Area" localSheetId="12">'5.3'!$A$1:$R$15</definedName>
    <definedName name="_xlnm.Print_Area" localSheetId="13">'5.4'!$A$1:$R$9</definedName>
    <definedName name="_xlnm.Print_Area" localSheetId="14">'6.1'!$A$1:$R$10</definedName>
    <definedName name="_xlnm.Print_Area" localSheetId="15">'6.2'!$A$1:$R$23</definedName>
    <definedName name="_xlnm.Print_Area" localSheetId="16">'6.3'!$A$1:$R$15</definedName>
    <definedName name="_xlnm.Print_Area" localSheetId="17">'7.1'!$A$1:$R$54</definedName>
    <definedName name="_xlnm.Print_Area" localSheetId="18">'7.2'!$A$1:$R$10</definedName>
    <definedName name="_xlnm.Print_Area" localSheetId="19">'7.3'!$A$1:$R$22</definedName>
    <definedName name="_xlnm.Print_Titles" localSheetId="1">'1.2'!$1:$7</definedName>
    <definedName name="_xlnm.Print_Titles" localSheetId="2">'2.1'!$1:$7</definedName>
    <definedName name="_xlnm.Print_Titles" localSheetId="3">'2.2'!$1:$7</definedName>
    <definedName name="_xlnm.Print_Titles" localSheetId="4">'2.3'!$1:$7</definedName>
    <definedName name="_xlnm.Print_Titles" localSheetId="5">'3.1'!$1:$7</definedName>
    <definedName name="_xlnm.Print_Titles" localSheetId="6">'3.2'!$1:$7</definedName>
    <definedName name="_xlnm.Print_Titles" localSheetId="7">'4.1'!$1:$7</definedName>
    <definedName name="_xlnm.Print_Titles" localSheetId="8">'4.2'!$1:$7</definedName>
    <definedName name="_xlnm.Print_Titles" localSheetId="9">'4.3'!$1:$7</definedName>
    <definedName name="_xlnm.Print_Titles" localSheetId="10">'5.1'!$1:$7</definedName>
    <definedName name="_xlnm.Print_Titles" localSheetId="11">'5.2'!$1:$7</definedName>
    <definedName name="_xlnm.Print_Titles" localSheetId="12">'5.3'!$1:$7</definedName>
    <definedName name="_xlnm.Print_Titles" localSheetId="13">'5.4'!$1:$7</definedName>
    <definedName name="_xlnm.Print_Titles" localSheetId="14">'6.1'!$1:$7</definedName>
    <definedName name="_xlnm.Print_Titles" localSheetId="15">'6.2'!$1:$7</definedName>
    <definedName name="_xlnm.Print_Titles" localSheetId="16">'6.3'!$1:$7</definedName>
    <definedName name="_xlnm.Print_Titles" localSheetId="17">'7.1'!$1:$7</definedName>
    <definedName name="_xlnm.Print_Titles" localSheetId="18">'7.2'!$1:$7</definedName>
    <definedName name="_xlnm.Print_Titles" localSheetId="19">'7.3'!$1:$7</definedName>
    <definedName name="_xlnm.Print_Titles" localSheetId="0">สรุป!$1:$4</definedName>
  </definedNames>
  <calcPr calcId="145621"/>
</workbook>
</file>

<file path=xl/calcChain.xml><?xml version="1.0" encoding="utf-8"?>
<calcChain xmlns="http://schemas.openxmlformats.org/spreadsheetml/2006/main">
  <c r="B13" i="6" l="1"/>
  <c r="D13" i="6"/>
  <c r="B39" i="6"/>
  <c r="D39" i="6"/>
  <c r="F39" i="6"/>
  <c r="B52" i="6"/>
  <c r="D52" i="6"/>
  <c r="B71" i="6"/>
  <c r="D71" i="6"/>
  <c r="B92" i="6"/>
  <c r="D92" i="6"/>
  <c r="B110" i="6"/>
  <c r="D110" i="6"/>
  <c r="B127" i="6"/>
  <c r="D127" i="6"/>
  <c r="B128" i="6" l="1"/>
  <c r="D128" i="6"/>
  <c r="E88" i="6" l="1"/>
  <c r="E41" i="6"/>
  <c r="C47" i="6"/>
  <c r="C41" i="6"/>
  <c r="C112" i="6"/>
  <c r="C123" i="6"/>
  <c r="C32" i="6"/>
  <c r="C84" i="6"/>
  <c r="C100" i="6"/>
  <c r="C66" i="6"/>
  <c r="C107" i="6"/>
  <c r="C118" i="6"/>
  <c r="C60" i="6"/>
  <c r="C94" i="6"/>
  <c r="C128" i="6"/>
  <c r="C75" i="6"/>
  <c r="C9" i="6"/>
  <c r="C13" i="6" s="1"/>
  <c r="C88" i="6"/>
  <c r="C21" i="6"/>
  <c r="C25" i="6"/>
  <c r="C39" i="6" s="1"/>
  <c r="C80" i="6"/>
  <c r="C54" i="6"/>
  <c r="E75" i="6"/>
  <c r="E107" i="6"/>
  <c r="E127" i="6"/>
  <c r="E100" i="6"/>
  <c r="E112" i="6"/>
  <c r="E80" i="6"/>
  <c r="E25" i="6"/>
  <c r="E32" i="6"/>
  <c r="E47" i="6"/>
  <c r="E60" i="6"/>
  <c r="E123" i="6"/>
  <c r="E54" i="6"/>
  <c r="E128" i="6"/>
  <c r="E84" i="6"/>
  <c r="E9" i="6"/>
  <c r="E13" i="6" s="1"/>
  <c r="E66" i="6"/>
  <c r="E94" i="6"/>
  <c r="E21" i="6"/>
  <c r="E118" i="6"/>
  <c r="C71" i="6" l="1"/>
  <c r="E110" i="6"/>
  <c r="E52" i="6"/>
  <c r="C110" i="6"/>
  <c r="E39" i="6"/>
  <c r="C52" i="6"/>
  <c r="C92" i="6"/>
  <c r="C127" i="6"/>
  <c r="E71" i="6"/>
</calcChain>
</file>

<file path=xl/sharedStrings.xml><?xml version="1.0" encoding="utf-8"?>
<sst xmlns="http://schemas.openxmlformats.org/spreadsheetml/2006/main" count="1382" uniqueCount="553">
  <si>
    <t>เทศบาลตำบลสุเทพ</t>
  </si>
  <si>
    <t>บัญชีสรุปจำนวนโครงการและงบประมาณ</t>
  </si>
  <si>
    <t>ยุทธศาสตร์/แนวทางการพัฒนา</t>
  </si>
  <si>
    <t>คิดเป็นร้อยละของโครงการทั้งหมด</t>
  </si>
  <si>
    <t>จำนวนงบประมาณ</t>
  </si>
  <si>
    <t>หน่วยดำเนินการ</t>
  </si>
  <si>
    <t>จำนวนโครงการ
ที่ดำเนินการ</t>
  </si>
  <si>
    <t>คิดเป็นร้อยละของ
งบประมาณทั้งหมด</t>
  </si>
  <si>
    <t>แนวทางการพัฒนา</t>
  </si>
  <si>
    <t>รวมยุทธศาสตร์ที่ ๑</t>
  </si>
  <si>
    <t>บัญชีโครงการ / กิจกรรม / งบประมาณ</t>
  </si>
  <si>
    <t>ลำดับ
ที่</t>
  </si>
  <si>
    <t>โครงการ/กิจกรรม</t>
  </si>
  <si>
    <t>งบประมาณ</t>
  </si>
  <si>
    <t>สถานที่ดำเนินการ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</si>
  <si>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</si>
  <si>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</si>
  <si>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</si>
  <si>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</si>
  <si>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</si>
  <si>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</si>
  <si>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</si>
  <si>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</si>
  <si>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</si>
  <si>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</si>
  <si>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</si>
  <si>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</si>
  <si>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กองการศึกษา</t>
  </si>
  <si>
    <t>กองช่าง</t>
  </si>
  <si>
    <t>ยุทธศาสตร์ : 1. การพัฒนาโครงสร้างพื้นฐานของตำบลสุเทพ</t>
  </si>
  <si>
    <t>ยุทธศาสตร์ : 5. การพัฒนาคุณภาพชีวิตของประชาชนและกลุ่มด้อยโอกาสในสังคม</t>
  </si>
  <si>
    <t>ยุทธศาสตร์ : 7. การพัฒนาการบริหารจัดการบ้านเมืองที่ดีด้วยนวัตกรรมการบริหารที่เหมาะสม</t>
  </si>
  <si>
    <t>1. การพัฒนาโครงสร้างพื้นฐานของตำบลสุเทพ</t>
  </si>
  <si>
    <t>1.1.1 พัฒนาระบบข้อมูลเพื่อการตัดสินใจเกี่ยวกับการพัฒนาโครงสร้างพื้นฐานด้านสาธารณูปโภค โครงข่ายคมนาคม และการขนส่งโดยอาศัยเทคโนโลยีทันสมัย</t>
  </si>
  <si>
    <t>กองสวัสดิการสังคม</t>
  </si>
  <si>
    <t>สำนักปลัดเทศบาล</t>
  </si>
  <si>
    <t>1.2.1 พัฒนาและปรับปรุงโครงสร้างพื้นฐาน</t>
  </si>
  <si>
    <t>1.2.2 พัฒนาและปรับปรุงสาธารณูปโภคและสาธารณูปการให้ได้มาตรฐาน</t>
  </si>
  <si>
    <t>๒.๑.๑ สร้างและพัฒนาเครือข่ายความร่วมมือในการขับเคลื่อนแนวคิดเศรษฐกิจพอเพียง</t>
  </si>
  <si>
    <t>๒.๑.๒ ส่งเสริมและพัฒนาองค์ความรู้ กระบวนการเรียนรู้ และขยายผลไปสู่การปรับเปลี่ยนกระบวนทัศน์ ในการดำเนินชีวิตและดำเนินธุรกิจ</t>
  </si>
  <si>
    <t>๒.๒.๑ สร้างและพัฒนาเครือข่ายความร่วมมือระหว่างท้องถิ่นต่างๆ ตลอดจนหน่วยงานภาครัฐ เอกชน และสถาบันการเงินให้สามารถดำเนินการแบบบูรณาการ ในลักษณะการรวมกลุ่ม (Cluster) เพื่อยกระดับสินค้า/บริการ</t>
  </si>
  <si>
    <t>๒.๒.๒ เชื่อมโยงแหล่งวิจัย และพัฒนา ต่อยอดองค์ความรู้และนำเทคโนโลยีระบบบริหารจัดการและควบคุมการผลิตการควบคุมการผลิตที่ช่วยลดต้นทุนเพิ่มคุณภาพและมูลค่าสินค้า/บริการ</t>
  </si>
  <si>
    <t>๒.๒.๓ ส่งเสริมการตลาดร่วมกันและก่อให้เกิดการแสวงหาโอกาสทางการตลาดใหม่ๆ</t>
  </si>
  <si>
    <t>๒.๓.๑ ส่งเสริมการใช้ทรัพยากรธรรมชาติในท้องถิ่นเพื่อเป็นฐานการผลิตทางด้านการเกษตรอย่างคุ้มค่าและเกิดประโยชน์สูงสุด โดยใช้แนวคิดการเกษตรทฤษฎีใหม่ ผสมผสานกับวิถีชีวิตดั้งเดิม บนพื้นฐานวัฒนธรรมของชุมชนเป็นสำคัญ</t>
  </si>
  <si>
    <t>๒.๓.๒ สร้างระบบภูมิคุ้มกันทางเศรษฐกิจด้วยการออมในทุกระดับชุมชนเศรษฐกิจ</t>
  </si>
  <si>
    <t>๒.๓.๓ ส่งเสริมเกษตรปลอดภัยในชุมชนตั้งแต่การผลิตจนถึงการกระจายสู่การตลาด</t>
  </si>
  <si>
    <t>๒.๓.๔ ส่งเสริมการเกษตรที่ยั่งยืนในท้องถิ่น ทั้งในด้านการเพิ่มประสิทธิภาพการผลิต การลดค่าใช้จ่ายการกระจายสินค้า เช่น การก่อสร้างโรงสีชุมชน โรงปุ๋ยอินทรีย์ ฯลฯ</t>
  </si>
  <si>
    <t>รวมยุทธศาสตร์ที่ 2</t>
  </si>
  <si>
    <t>๓.๑.๒ รณรงค์ประชาสัมพันธ์ให้ชุมชนตระหนักในคุณค่าของทรัพยากร ธรรมชาติและสิ่งแวดล้อม เพื่อปรับเปลี่ยนพฤติกรรมในการผลิตและบริโภคที่ส่งผลกระทบต่อสิ่งแวดล้อม</t>
  </si>
  <si>
    <t>๓.๒.๑ พัฒนาระบบการบริหารจัดการทรัพยากร ธรรมชาติและสิ่งแวดล้อมและระบบการแก้ไขปัญหาสิ่งแวดล้อม โดยให้ชุมชนดำเนินการด้วยตนเองมากขึ้นอย่างต่อเนื่อง</t>
  </si>
  <si>
    <t>๓.๒.๒ ส่งเสริมการจัดตั้งกลุ่มและเครือข่ายในการบริหารจัดการทรัพยากร ธรรมชาติและสิ่งแวดล้อม</t>
  </si>
  <si>
    <t>๓.๒.๓ บูรณาการในการบริหารจัดการปัญหาหมอกควันและไฟป่าระหว่างหน่วยงานและภาคีพัฒนาที่เกี่ยวข้อง</t>
  </si>
  <si>
    <t>รวมยุทธศาสตร์ที่ 3</t>
  </si>
  <si>
    <t>๔.๑.๑ จัดการองค์ความรู้ทางวัฒนธรรมและทุนทางสังคมด้วยการสร้างแหล่งเรียนรู้เพื่อการสืบค้นภูมิปัญญา/อัตลักษณ์ท้องถิ่น</t>
  </si>
  <si>
    <t>๔.๑.๒ ปลูกฝังจิตสำนึกในระดับครอบครัวอันเป็นสถาบันรากฐานของการปลูกจิตสำนึกให้เด็กและเยาวชนในชุมชนนอกเหนือจากสถาบันการศึกษา</t>
  </si>
  <si>
    <t>๔.๑.๓ พัฒนาระบบข้อมูลและถ่ายทอดองค์ความรู้ด้านศิลปวัฒนธรรมสู่ชุมชน</t>
  </si>
  <si>
    <t>๔.๑.๔ อนุรักษ์วัฒนธรรมชนเผ่าในท้องถิ่นรณรงค์การใช้ภาษา/การแต่งกายล้านนา การอนุรักษ์อักษรเมือง ดนตรีพื้นบ้าน ส่งเสริมวัฒนธรรมประเพณีในโรงเรียน</t>
  </si>
  <si>
    <t>๔.๒.๑  สร้างเครือข่ายและเชื่อมโยงระหว่างศิลปวัฒนธรรมกับวิถีชีวิตคนท้องถิ่นในปัจจุบัน รวมทั้งส่งเสริมเพื่อให้ชุมชนและเยาวชนเห็นความสำคัญของประเพณี วัฒนธรรมล้านนา</t>
  </si>
  <si>
    <t>๔.๒.๒ การจัดกิจกรรมและการสร้างกลุ่มส่งเสริมวัฒนธรรมล้านนาและคุณธรรมจริยธรรม รวมถึงกิจกรรมทางศาสนา</t>
  </si>
  <si>
    <t>๔.๒.๓  ส่งเสริมสนับสนุนให้เกิดการพัฒนาและสร้างสรรค์งานศิลปะ ภูมิปัญญาท้องถิ่นสาขาต่างๆ โดยการแลกเปลี่ยนเรียนรู้และสร้างกลุ่มกิจกรรมศิลปะที่เกี่ยวข้องกับภูมิปัญญาท้องถิ่น</t>
  </si>
  <si>
    <t>๔.๒.๔ เชื่อมโยงระหว่างศิลปวัฒนธรรมท้องถิ่นสู่การสร้างมูลค่าเพิ่มทางเศรษฐกิจและการท่องเที่ยวอย่างมีทิศทางและเหมาะสม</t>
  </si>
  <si>
    <t>๔.๓.๑ ส่งเสริมและสนับสนุนให้เกิดการอนุรักษ์ด้านสถาปัตยกรรมต่างๆ แห่งล้านนา มีการออกแบบหรือก่อสร้างโดยคงเอกลักษณ์ทางด้านศิลปะ</t>
  </si>
  <si>
    <t>๔.๓.๒ สร้างเครือข่ายบุคลากรหรือกลุ่มบุคคลที่ดำเนินการเกี่ยวกับการสร้างสรรค์ผลงานทางด้านสถาปัตยกรรมให้มีส่วนร่วมในการพัฒนาเมืองให้คงเอกลักษณ์ทางด้านสถาปัตยกรรมล้านนา และที่เกี่ยวข้องในการบูรณะฟื้นฟูแหล่งโบราณสถาน แหล่งประวัติศาสตร์ที่สำคัญ</t>
  </si>
  <si>
    <t>๔.๓.๓ ตรวจสอบโบราณสถานและโบราณวัตถุและให้ข้อเสนอแนะเพื่อการบูรณะปฏิสังขรณ์โบราณสถานและโบราณวัตถุต่อส่วนราชการที่รับผิดชอบ</t>
  </si>
  <si>
    <t>รวมยุทธศาสตร์ที่ 4</t>
  </si>
  <si>
    <t>๕.๑.๑  จัดให้มีศูนย์การเรียนรู้ด้านต่างๆ ที่เป็นการศึกษาทั้งในระบบและนอกระบบ และการศึกษาตามอัธยาศัยที่มีคุณภาพ พร้อมทั้งเสริมสร้างสภาพแวดล้อมแหล่งแลกเปลี่ยนเรียนรู้ ที่เหมาะสมและเพียงพอสำหรับประชาชน กลุ่มอาชีพ และการรวมกลุ่มตามอัธยาศัย</t>
  </si>
  <si>
    <t>๕.๑.๒  สร้างโอกาสของการเข้าถึงแหล่งศึกษาเรียนรู้สำหรับกลุ่มที่แตกต่างในสังคมอย่างทั่วถึง</t>
  </si>
  <si>
    <t>๕.๑.๓  ให้ความสำคัญกับการส่งเสริมการศึกษาเรียนรู้ตามความสนใจเพื่อการพึ่งพาภายในชุมชนและการพึ่งพาตนเอง</t>
  </si>
  <si>
    <t>๕.๒.๑  พัฒนาระบบบริการสุขภาพทางด้านสร้างเสริมสุขภาพป้องกันโรค รักษาพยาบาลและฟื้นฟูสมรรถภาพที่มีคุณภาพมาตรฐาน ขยายผลและเผยแพร่สู่ชุมชนอื่น</t>
  </si>
  <si>
    <t>๕.๒.๒  ส่งเสริมและสนับสนุนให้ประชาชนมีทักษะในการดูแลสุขภาพของตนเอง รวมถึงการจัดกิจกรรมเสริมสร้างความเข้มแข็งทั้งร่างกายและจิตใจของคนในชุมชน</t>
  </si>
  <si>
    <t>๕.๓.๑  ดำเนินการรวบรวมข้อมูลผู้ด้อยโอกาสในท้องถิ่น</t>
  </si>
  <si>
    <t>๕.๓.๒  กำหนดแนวทางในการสงเคราะห์ผู้ที่ด้อยโอกาส ผู้ประสบปัญหาสังคม ทั้งในด้านการศึกษา การพัฒนาอาชีพ การเข้าถึงปัจจัยการผลิต เพื่อจัดสวัสดิการชุมชนอย่างต่อเนื่อง</t>
  </si>
  <si>
    <t>๕.๔.๑  ส่งเสริม และพัฒนาการรวมกลุ่มอาชีพให้แก่ประชาชนในชุมชน/ท้องถิ่น ตามศักยภาพของชุมชน เพื่อให้มีงานทำ มีรายได้ พึ่งพาตนเองได้</t>
  </si>
  <si>
    <t>๕.๔.๒  ส่งเสริมให้มีการสร้างเครือข่ายอาสาสมัครชุมชนทุกภาคส่วน (ภาครัฐ/ผู้สูงอายุ/เยาวชน/กลุ่มอื่นๆ) เพื่อการเฝ้าระวังและรักษาความสงบเรียบร้อยของชุมชน รวมถึงการจัดกิจกรรมด้านต่างๆ เพื่อสร้างจิตสำนึกและความสัมพันธ์ที่ดีแก่สมาชิกเพื่อความเป็นระเบียบเรียบร้อย และคุณภาพชีวิตที่ดีของชุมชน</t>
  </si>
  <si>
    <t>รวมยุทธศาสตร์ที่ 5</t>
  </si>
  <si>
    <t>๖.๑.๑  ปลูกจิตสำนึกและสร้างความตระหนักในการให้ความร่วมมือและการแสดงความรับผิดชอบต่อปัญหาที่ส่งผลกระทบต่อคนส่วนรวมในชุมชน และสังคมในวงกว้าง</t>
  </si>
  <si>
    <t>๖.๑.๒  สร้างกิจกรรมส่งเสริมการมีส่วนร่วม พัฒนาความเข้มแข็ง และความสามัคคีของหมู่บ้าน</t>
  </si>
  <si>
    <t>๖.๑.๓  สร้างเครือข่ายชุมชนและอาสาสมัครในการเฝ้าระวัง ให้ข้อมูล ประชาสัมพันธ์ และรณรงค์ป้องกันภัยต่างๆ ที่อาจเกิดในชุมชน</t>
  </si>
  <si>
    <t>๖.๑.๔  รณรงค์ป้องกันภัยจากอุบัติเหตุจราจรบนท้องถนน</t>
  </si>
  <si>
    <t>๖.๒.๑  ส่งเสริมการสร้างเครือข่ายอาสาสมัครชุมชน เช่น ตำรวจบ้าน กลุ่มดับไฟป่า โดยมีการสนับสนุนงบประมาณและสิ่งจูงใจในการดำเนินกิจกรรมจิตอาสาของประชาชนในชุมชน เพื่อดูแลความสงบเรียบร้อย ความปลอดภัยทั้งชีวิตและทรัพย์สิน</t>
  </si>
  <si>
    <t>๖.๒.๒  พัฒนาและปรับปรุงระบบและประสิทธิภาพงานการป้องกันบรรเทาสาธารณภัยและรักษาความสงบปลอดภัยในชุมชนอย่างพอเพียงในด้านบุคลากร งบประมาณ เครื่องมือ อุปกรณ์ เทคโนโลยีสารสนเทศด้านการบริหารจัดการและบรรเทาสาธารณภัย ในภาพรวมร่วมกันระหว่างหน่วยงาน องค์กรปกครองส่วนท้องถิ่นหน่วยงานภาครัฐ ภาคเอกชน</t>
  </si>
  <si>
    <t>๖.๓.๑  ศึกษากลุ่มเสี่ยงอันเป็นผลมาจากกระบวนการค้ายา และบูรณาการความร่วมมือกับหน่วยงานที่เกี่ยวข้องกับการแก้ไขปัญหายาเสพติดและอบายมุข เช่น โรงเรียน วัด องค์กรภาคเอกชน ผู้ประกอบการในท้องถิ่น ฯลฯ เพื่อกำหนดมาตรการป้องกันและแก้ไขปัญหาที่จะเกิดขึ้นอย่างต่อเนื่องและจริงจัง ตั้งแต่ระดับครอบครัว ชุมชน และสังคมอย่างเป็นระบบ</t>
  </si>
  <si>
    <t>รวมยุทธศาสตร์ที่ 6</t>
  </si>
  <si>
    <t>๗.๑.๑ พัฒนาและปรับปรุงประสิทธิภาพระบบงานและการให้บริการประชาชน โดยมุ่งเน้นผลสัมฤทธิ์และความคุ้มค่าในการปฏิบัติภารกิจ โดยคำนึงถึงความต้องการของประชาชน</t>
  </si>
  <si>
    <t>๗.๑.๒ ประยุกต์ใช้เทคโนโลยีที่เหมาะสมและความร่วมมือระหว่างหน่วยงานของรัฐ ตลอดจนพัฒนากลไกการทำงานที่เข้มแข็งและโปร่งใสโดยอาศัยความร่วมมือเป็นภาคี หรือข้อตกลงความร่วมมือ และคำนึงถึงผลประโยชน์สาธารณะของผู้รับบริการเป็นหลักภายใต้การตัดสินใจที่ยึดหลักคุณธรรมจริยธรรม การรับผิดชอบต่อส่วนรวม การพร้อมรับการตรวจสอบจากประชาชน และปฏิบัติตามกฎหมายที่เกี่ยวข้อง มีการเปิดเผยข้อมูลหน่วยงานตามกฎหมาย</t>
  </si>
  <si>
    <t>๗.๑.๓ ส่งเสริมและจัดให้มีระบบการควบคุมภายในตามที่กฎหมายกำหนดและส่งเสริมให้มีการตรวจสอบจากทุกภาคส่วน</t>
  </si>
  <si>
    <t>๗.๒.๑ เสริมสร้างจิตสำนึก สร้างขวัญและกำลังใจ และกระบวนทัศน์ในการทำงานของบุคลากรท้องถิ่นในทุกระดับ</t>
  </si>
  <si>
    <t>๗.๒.๒ พัฒนาศักยภาพของบุคลากรท้องถิ่นให้มีความรู้ความสามารถในการปฏิบัติงานและการบริการประชาชนให้มีประสิทธิภาพเพิ่มขึ้น</t>
  </si>
  <si>
    <t>๗.๓.๑ ส่งเสริมกระบวนการรับฟังความคิดเห็นจากชุมชน กลุ่มองค์กร หน่วยงานและผู้มีส่วนได้ส่วนเสียจากการดำเนินงานในการพัฒนาของท้องถิ่น และเปิดโอกาสให้มีส่วนร่วมในการเสนอแนะความคิดเห็นในการกำหนดบทบัญญัติ กฎระเบียบที่เกี่ยวข้อง เพื่อประสานประโยชน์ของภาคส่วนต่างๆ ให้เสมอภาคและมีความสมดุล</t>
  </si>
  <si>
    <t>รวมยุทธศาสตร์ที่ 7</t>
  </si>
  <si>
    <t>กลยุทธ์/แนวทางการพัฒนา : 1.2 พัฒนาโครงสร้างพื้นฐาน</t>
  </si>
  <si>
    <t>กลยุทธ์/แนวทางการพัฒนา : 5.1 ส่งเสริมให้ประชาชนมีการเรียนรู้ตลอดชีวิต</t>
  </si>
  <si>
    <t>กลยุทธ์/แนวทางการพัฒนา : 5.2 ส่งเสริมสุขภาวะ</t>
  </si>
  <si>
    <t>กลยุทธ์/แนวทางการพัฒนา : 5.3 สงเคราะห์กลุ่มด้อยโอกาส</t>
  </si>
  <si>
    <t>กลยุทธ์/แนวทางการพัฒนา : 5.4 ส่งเสริมและสร้างสภาวะการพึ่งพาตนเองของชุมชน</t>
  </si>
  <si>
    <t>กลยุทธ์/แนวทางการพัฒนา : 6.3 ป้องกันและแก้ไขปัญหายาเสพติดและอบายมุข</t>
  </si>
  <si>
    <t>กลยุทธ์/แนวทางการพัฒนา : 7.1 เสริมสร้างประสิทธิภาพและธรรมาภิบาลในการบริหารจัดการ</t>
  </si>
  <si>
    <t>กลยุทธ์/แนวทางการพัฒนา : 7.2 สร้างจิตสำนึกและพัฒนาขีดความสามารถบุคลากรท้องถิ่น</t>
  </si>
  <si>
    <t>กลยุทธ์/แนวทางการพัฒนา : 7.3 ส่งเสริมการมีส่วนร่วมของทุกภาคส่วนในการตรวจสอบควบคุม</t>
  </si>
  <si>
    <t>๒.  การพัฒนาเศรษฐกิจตามแนวทางปรัชญาเศรษฐกิจพอเพียงไปสู่ความยั่งยืน</t>
  </si>
  <si>
    <t>กลยุทธ์ : 1.1 พัฒนาระบบบริหารจัดการโครงสร้างพื้นฐาน</t>
  </si>
  <si>
    <t>กลยุทธ์ : 1.2 พัฒนาโครงสร้างพื้นฐาน</t>
  </si>
  <si>
    <t>กลยุทธ์ : 2.1 พัฒนาเครือข่ายความร่วมมือในการขับเคลื่อนแนวคิดเศรษฐกิจพอเพียง</t>
  </si>
  <si>
    <t>กลยุทธ์ : ๒.๒   สร้างและพัฒนาการรวมกลุ่ม (Cluster)</t>
  </si>
  <si>
    <t>กลยุทธ์ : ๒.๓   ส่งเสริมการใช้เกษตรทฤษฎีใหม่ และสร้างภูมิคุ้มกันระบบเศรษฐกิจ</t>
  </si>
  <si>
    <t>กลยุทธ์ : 3.2 บริหารจัดการทรัพยากรธรรมชาติและสิ่งแวดล้อม</t>
  </si>
  <si>
    <t>กลยุทธ์ : 4.1 พัฒนาองค์ความรู้ด้านศิลปวัฒนธรรมท้องถิ่น</t>
  </si>
  <si>
    <t>กลยุทธ์ : 4.3 ส่งเสริมและอนุรักษ์สถาปัตยกรรมท้องถิ่น</t>
  </si>
  <si>
    <t>กลยุทธ์ : 5.1 ส่งเสริมให้ประชาชนมีการเรียนรู้ตลอดชีวิต</t>
  </si>
  <si>
    <t>กลยุทธ์ : 5.2 ส่งเสริมสุขภาวะ</t>
  </si>
  <si>
    <t>กลยุทธ์ : 5.3 สงเคราะห์กลุ่มด้อยโอกาส</t>
  </si>
  <si>
    <t>กลยุทธ์ : 4.2 ส่งเสริมและเชื่อมโยงวิถีชีวิตชุมชนกับศิลปวัฒนธรรมท้องถิ่น</t>
  </si>
  <si>
    <t>กลยุทธ์ : 5.4 ส่งเสริมและสร้างสภาวะการพึ่งพาตนเองของชุมชน</t>
  </si>
  <si>
    <t>กลยุทธ์ : 6.1 ปลูกจิตสำนึกด้านความร่วมมือในการดูแลป้องกันภัยในชุมชน</t>
  </si>
  <si>
    <t>กลยุทธ์ : 6.2 เสริมสร้างประสิทธิภาพในการป้องกันบรรเทา
สาธารณภัยและการรักษาความสงบปลอดภัยแก่ชุมชน</t>
  </si>
  <si>
    <t>กลยุทธ์ : 6.3 ป้องกันและแก้ไขปัญหายาเสพติดและอบายมุข</t>
  </si>
  <si>
    <t>กลยุทธ์ : 7.1 เสริมสร้างประสิทธิภาพและธรรมภิบาลในการบริหารจัดการ</t>
  </si>
  <si>
    <t>กลยุทธ์ : 7.3 ส่งเสริมการมีส่วนร่วมของทุกภาคส่วนในการตรวจสอบควบคุม</t>
  </si>
  <si>
    <r>
      <t>กลยุทธ์ : 3</t>
    </r>
    <r>
      <rPr>
        <sz val="15"/>
        <rFont val="TH SarabunIT๙"/>
        <family val="2"/>
      </rPr>
      <t>.1 ปลูกจิตสำนึกให้เกิดการมีส่วนร่วมในการอนุรักษ์ทรัพยากร ธรรมชาติและสิ่งแวดล้อม</t>
    </r>
  </si>
  <si>
    <r>
      <t xml:space="preserve">กลยุทธ์ : </t>
    </r>
    <r>
      <rPr>
        <b/>
        <sz val="14"/>
        <rFont val="TH SarabunIT๙"/>
        <family val="2"/>
      </rPr>
      <t>7.2 สร้างจิตสำนึกและพัฒนาขีดความสามารถบุคลากรท้องถิ่น</t>
    </r>
  </si>
  <si>
    <t>ศพด.ทต.สุเทพ</t>
  </si>
  <si>
    <t>๓.๑.๑ จัดกิจกรรมส่งเสริม สนับสนุน และฟื้นฟูทรัพยากรธรรมชาติและสิ่งแวดล้อม ให้ประชาชนกลุ่มต่างๆ มีความรู้ความเข้าใจที่ถูกต้อง ในด้านการป้องกันและแก้ไขปัญหาสิ่งแวดล้อมที่เสื่อมทรามลง โดยการส่งเสริมปลูกป่าในพื้นที่ต้นน้ำ พื้นที่สาธารณะ สร้างฝายต้นน้ำลำธาร การปลูกฝังเรื่องการกำจัดขยะมูลฝอย การดูแลรักษาแม่น้ำ ลำคลอง ลดการเผาป่า</t>
  </si>
  <si>
    <t>๓. การบริหารจัดการทรัพยากรธรรมชาติ สิ่งแวดล้อมและระบบนิเวศน์อย่างยั่งยืน</t>
  </si>
  <si>
    <t>๔. การอนุรักษ์ ฟื้นฟู และสืบสาน ศิลปวัฒนธรรม จารีตประเพณี และ
ภูมิปัญญาท้องถิ่น</t>
  </si>
  <si>
    <t>๕. การพัฒนาคุณภาพชีวิตของประชาชนและกลุ่มด้อยโอกาสในสังคม</t>
  </si>
  <si>
    <t>6. การจัดระเบียบภายในชุมชน และการสร้างความร่วมมือในการรักษาความสงบเรียบร้อย</t>
  </si>
  <si>
    <t>7. การพัฒนาการบริหารจัดการบ้านเมืองที่ดีด้วยนวัตกรรมการบริหารที่เหมาะสม</t>
  </si>
  <si>
    <t>-</t>
  </si>
  <si>
    <t>กองสาธารณสุข</t>
  </si>
  <si>
    <t>กองการศึกษา
กองสวัสดิการสังคม</t>
  </si>
  <si>
    <t>ทุกกอง</t>
  </si>
  <si>
    <t>พ.ศ. ๒๕๕8</t>
  </si>
  <si>
    <t xml:space="preserve">     กองสาธารณสุข     กองช่าง</t>
  </si>
  <si>
    <t>รวมทั้งสิ้น</t>
  </si>
  <si>
    <t>รายละเอียดของโครงการ/กิจกรรม</t>
  </si>
  <si>
    <t>แผนการดำเนินงาน ประจำปีงบประมาณ พ.ศ. ๒๕๕9</t>
  </si>
  <si>
    <t>พ.ศ. ๒๕๕9</t>
  </si>
  <si>
    <t>โครงการก่อสร้างห้องน้ำ ค.ส.ล. ภายในศูนย์พัฒนาเด็กเล็กเทศบาลตำบลสุเทพ</t>
  </si>
  <si>
    <t>โครงการก่อสร้างอาคาร ค.ส.ล. พร้อมจัดซื้อถังเก็บน้ำไฟเบอร์กลาส บ้านเชิงดอย หมู่ที่ 1</t>
  </si>
  <si>
    <t>บ้านเชิงดอย หมู่ที่ 1</t>
  </si>
  <si>
    <t>ก่อสร้างอาคาร ค.ส.ล. กว้าง 5.00 เมตร ยาว 5.00 เมตร หรือพื้นที่ไม่น้อยกว่า 25 ตารางเมตรพร้อมจัดซื้อถังเก็บน้ำไฟเบอร์กลาสความจุ ถังละ 5,000 ลิตร จำนวน 4 ถัง  และวางท่อ PVC ชั้นความหนา 13.5 พร้อมอุปกรณ์ความยาวไม่น้อยกว่า 100 เมตร บริเวณด้านทิศเหนือบันไดนาควัดฝายหิน ตามแบบแปลนของเทศบาลตำบลสุเทพ เลขที่ 2/2559 จำนวน 1 แห่ง</t>
  </si>
  <si>
    <t>ก่อสร้างอาคารหน่วยบริการประชาชนตำบล
สุเทพ ชนิด ค.ส.ล. 2 ชั้น บริเวณบ้านห้วยแก้ว หมู่ที่ 2 ขนาดกว้าง 5.70 เมตร ยาว 10 เมตร พื้นที่ไม่น้อยกว่า 63 ตารางเมตร ตามแบบแปลนของเทศบาลตำบลสุเทพ เลขที่ 37/2559 จำนวน 1 แห่ง</t>
  </si>
  <si>
    <t>โครงการก่อสร้างอาคารหน่วยบริการประชาชนตำบลสุเทพ 
ค.ส.ล. 2 ชั้น</t>
  </si>
  <si>
    <t>บ้านห้วยแก้ว หมู่ที่ 2</t>
  </si>
  <si>
    <t>โครงการก่อสร้างอาคารอเนกประสงค์ ค.ส.ล. 2 ชั้น บ้านโป่งน้อย หมู่ที่ 6</t>
  </si>
  <si>
    <t>ก่อสร้างอาคาร ค.ส.ล. 2 ชั้น ขนาดกว้าง 4.50 เมตร ยาว 14.00 เมตร ตามแบบแปลนของเทศบาลตำบลสุเทพ เลขที่ 14/2559 จำนวน 1 แห่ง</t>
  </si>
  <si>
    <t>บ้านโป่งน้อย หมู่ที่ 6</t>
  </si>
  <si>
    <t>โครงการติดตั้งเครื่องกระจายเสียงพร้อมลำโพงภายในสนามกีฬาเทศบาลตำบลสุเทพ</t>
  </si>
  <si>
    <t>จัดซื้อพร้อมติดตั้งเครื่องกระจายเสียงพร้อมลำโพงภายในสนามกีฬาเทศบาลตำบลสุเทพ โดยใช้สายนำสัญญาณ (VTF) ขนาด 2x1.5 ตารางมิลลิเมตร เดินในท่อ PE ติดตั้งลำโพงกันน้ำ ขนาด 30 วัตต์ จำนวน 13 ชุด,อุปกรณ์ เปิด-ปิด ชุดเครื่องเล่น, เครื่องขยายเสียง 1,500 วัตต์, เครื่องผสมสัญญาณเสียง 16 ช่อง, เครื่องเล่น DVD/USB/MP3, ไมโครโฟนพร้อมขาตั้งโต๊ะ,ไมโครโฟนไร้สายพร้อมขาตั้งโต๊ะ, ตู้เก็บอุปกรณ์ 19 U และปรับปรุงระบบไฟฟ้าแสงสว่างบริเวณอัฒจรรย์ โดยเปลี่ยนเป็นโคมเมทัลฮาไลท์ 400 วัตต์ จำนวน 6 ชุด ตามแบบแปลนของเทศบาลตำบลสุเทพ เลขที่ 33/2559 จำนวน  1 แห่ง</t>
  </si>
  <si>
    <t>สนามกีฬาเทศบาลตำบล
สุเทพ</t>
  </si>
  <si>
    <t xml:space="preserve">ก่อสร้างห้องน้ำ ค.ส.ล. ขนาดกว้าง 2.40 เมตร ยาว 6.70 เมตร พร้อมห้องเก็บของ พื้นที่ไม่น้อยกว่า 30 ตารางเมตร ตามแบบแปลนเทศบาลตำบลสุเทพ เลขที่ 31/2559 จำนวน 1 แห่ง </t>
  </si>
  <si>
    <t>โครงการติดตั้งเครื่องกระจายเสียงพร้อมลำโพงศูนย์พัฒนาเด็กเล็กเทศบาลตำบลสุเทพ</t>
  </si>
  <si>
    <t>จัดซื้อพร้อมติดตั้งเครื่องกระจายเสียงพร้อมลำโพง ภายในศูนย์พัฒนาเด็กเล็กเทศบาลตำบลสุเทพ ติดตั้งโดยใช้การนำสัญญาณ (VTF) ขนาด 2x1.00 ตารางมิลลิเมตร เดินในท่อ PVC ติดตั้งลำโพงกันน้ำ 30 วัตต์ จำนวน 1 ชุด ,ลำโพง 30 วัตต์ จำนวน 5 ชุด, ลำโพงเพดาน 6 วัตต์ จำนวน 4 ชุด อุปกรณ์เปิด-ปิด ชุดเครื่องเล่น, ติดตั้งผนังเบาบริเวณประตู เข้า-ออก สำหรับห้องควบคุม ,ติดตั้งเครื่องขยายเสียงกำลังขับไม่น้อยกว่า 350 วัตต์, เครื่องเล่น DVD/USB/MP3 , ไมโครโฟนไร้สายพร้อมขาตั้งโต๊ะ , ตู้เก็บอุปกรณ์ 19 U ตามแบบแปลนของเทศบาลตำบลสุเทพ เลขที่ 32/2559 จำนวน  1 แห่ง</t>
  </si>
  <si>
    <t>โครงการติดตั้งปรับปรุงระบบเสียงตามสาย ภายในหมู่บ้าน บ้านอุโมงค์ หมู่ที่ 10</t>
  </si>
  <si>
    <t>ติดตั้งปรับปรุงระบบเสียงตามสายระยะทางรวม 1,910 เมตร โดยใช้สาย Drop Wire 2x0.90 ตารางมิลลิเมตรและติดตั้งลำโพงฮอร์น กำลังขับไม่น้อยกว่า 30 วัตต์ 8 โอห์ม จำนวน 18 ชุด พร้อมอุปกรณ์ประกอบและติดตั้งเครื่องขยายเสียงกำลังขับไม่น้อยกว่า 500 วัตต์, เครื่องเล่น DVD/CD/Mp3, ไมโครโฟนพร้อมขาตั้งโต๊ะ สำหรับการประชาสัมพันธ์และเผยแพร่ข้อมูลข่าวสารต่างๆ ให้ประชาชนทราบ ตามแบบแปลนเทศบาลตำบลสุเทพ  เลขที่ 22/2559 จำนวน 1 แห่ง</t>
  </si>
  <si>
    <t>บ้านอุโมงค์
หมู่ที่ 10</t>
  </si>
  <si>
    <t>โครงการติดตั้งปรับปรุงระบบเสียงตามสายภายในหมู่บ้านดอยปุย หมู่ที่ 11</t>
  </si>
  <si>
    <t>ติดตั้งปรับปรุงเสียงตามสายในหมู่บ้านดอยปุย หมู่ที่ 11 ระยะทางรวม 1,965 เมตร โดยใช้สาย Drop Wire ขนาด 2x0.90 ตารางมิลลิเมตร, ติดตั้งลำโพงฮอร์นกำลังขับไม่น้อยกว่า 30 วัตต์ จำนวน 15 ชุด พร้อมอุปกรณ์ประกอบและติดตั้งเครื่องขยายเสียงกำลังขับไม่น้อยกว่า 1,500 วัตต์ เครื่องเล่น DVD/USB/MP3,ไมโครโฟนพร้อมขาตั้งโต๊ะ, ไมโครโฟนไร้สายพร้อมขาตั้งโต๊ะ, เครื่องเล่นวิทยุ FM/AM, เครื่องบันทึกเสียงดิจิตอล,ตู้เก็บอุปกรณ์ 29 U ตามแบบแปลนของเทศบาลตำบลสุเทพเลขที่ 26/2559 จำนวน 1 แห่ง</t>
  </si>
  <si>
    <t>บ้านดอยปุย
หมู่ที่ 11</t>
  </si>
  <si>
    <t>โครงการปรับปรุงหน่วยบริการประชาชนตำบลสุเทพ</t>
  </si>
  <si>
    <t>ปรับปรุงหน่วยบริการประชาชนตำบลสุเทพ บริเวณบ้านโป่งน้อย หมู่ที่ 6 ขนาดกว้าง 4 เมตร ยาว 24.50 เมตร พื้นที่ไม่น้อยกว่า 98 ตารางเมตร ตามแบบแปลนของเทศบาลตำบลสุเทพ เลขที่ 36/2559 จำนวน 1 แห่ง</t>
  </si>
  <si>
    <t>โครงการปรับปรุงหลังคาอาคารอเนกประสงค์บ้านดอยสุเทพ หมู่ที่ 9</t>
  </si>
  <si>
    <t>ปรับปรุงหลังคาอาคารอเนกประสงค์ ภายในหมู่บ้านดอยสุเทพ หมู่ที่ 9 โดยทำการเปลี่ยนวัสดุมุงหลังคาด้วยแผ่นเหล็กรีดลอน (Metal sheet) พื้นที่ไม่น้อยกว่า 1,240 ตารางเมตร ตามแบบแปลนของเทศบาลตำบลสุเทพ เลขที่ 17/2559 จำนวน 1 แห่ง</t>
  </si>
  <si>
    <t>บ้านดอยสุเทพ
หมู่ที่ 9</t>
  </si>
  <si>
    <t>โครงการปรับปรุงต่อเติมอาคารแพทย์แผนไทยศูนย์บริการสาธารณสุข</t>
  </si>
  <si>
    <t>ปรับปรุงต่อเติมอาคารแพทย์แผนไทยศูนย์บริการสาธารณสุข ชนิด ค.ส.ล. 2 ชั้น บริเวณบ้านสันลมจอย หมู่ที่ 13 ขนาดกว้าง 13 เมตร ยาว 16.70 เมตร พื้นที่ไม่น้อยกว่า 434.20 ตารางเมตร ตามแบบแปลนของเทศบาลตำบลสุเทพ เลขที่ 38/2559 จำนวน 1 แห่ง</t>
  </si>
  <si>
    <t>บ้านสันลมจอย
หมู่ที่ 13</t>
  </si>
  <si>
    <t>โครงการปรับปรุงเมรุเผาศพบริเวณสุสานบ้านหลิ่งห้า หมู่ที่ 8</t>
  </si>
  <si>
    <t>ปรับปรุงเมรุเผาศพบริเวณสุสานบ้านหลิ่งห้า หมู่ที่ 8 โดยปรับปรุงอาคาร ขนาดกว้าง 14.40 เมตร ยาว 16 เมตร ตามแบบแปลนเทศบาลตำบลสุเทพ เลขที่ 40/2559 จำนวน 1 แห่ง</t>
  </si>
  <si>
    <t>บ้านหลิ่งห้า
หมู่ที่ 8</t>
  </si>
  <si>
    <t>โครงการปรับปรุงอาคารอเนกประสงค์ภายในสุสานบ้านร่ำเปิง หมู่ที่ 5 และบ้านอุโมงค์ หมู่ที่ 10</t>
  </si>
  <si>
    <t>ปรับปรุงอาคารอเนกประสงค์ภายในสุสาน บ้านร่ำเปิง หมู่ที่ 5 และบ้านอุโมงค์ หมู่ที่ 10 ซึ่งใช้ประโยชน์ร่วมกัน โดยทำการปรับปรุงอาคาร ขนาดกว้าง 12 เมตร ยาว 18 เมตร ตามแบบแปลนเทศบาลตำบลสุเทพ เลขที่ 39/2559 จำนวน 1 แห่ง</t>
  </si>
  <si>
    <t>บ้านร่ำเปิง
หมู่ที่ 5 และบ้านอุโมงค์
หมู่ที่ 10</t>
  </si>
  <si>
    <t>โครงการก่อสร้างถนน ค.ส.ล. บริเวณเชื่อมถนนเดิมถึงบ้านเลขที่ 168/4 บ้านห้วยทราย หมู่ที่ 4</t>
  </si>
  <si>
    <t>ก่อสร้างถนน ค.ส.ล. ขนาดผิวจราจรกว้าง 3.00 เมตร ยาว 33 เมตร หรือพื้นที่ไม่น้อยกว่า 104 ตารางเมตร พร้อมหินคลุกไหล่ทาง ตามแบบแปลนของเทศบาลตำบลสุเทพ เลขที่ 10/2559 จำนวน 1 แห่ง</t>
  </si>
  <si>
    <t>บ้านห้วยทราย
หมู่ที่ 4</t>
  </si>
  <si>
    <t>โครงการก่อสร้างถนน ค.ส.ล. บริเวณเชื่อมถนนเดิมถึงบ้านเลขที่ 54/13 บ้านห้วยทราย หมู่ที่ 4</t>
  </si>
  <si>
    <t>ก่อสร้างถนน ค.ส.ล. ขนาดผิวจราจรกว้าง 2.50 เมตร ยาว 41 เมตร หรือพื้นที่ไม่น้อยกว่า 102.50 ตารางเมตร ตามแบบแปลนของเทศบาลตำบลสุเทพ เลขที่ 11/2558 จำนวน 1 แห่ง</t>
  </si>
  <si>
    <t>โครงการก่อสร้างถนน ค.ส.ล. หมู่บ้านสุเทพาลัยบ้านร่ำเปิง หมู่ที่ 5</t>
  </si>
  <si>
    <t>ก่อสร้างถนน ค.ส.ล. ภายในหมู่บ้านสุเทพาลัย ซอย 5 บ้านร่ำเปิง หมู่ที่ 5 จำนวน 2 ช่วง ช่วงที่ 1 ขนาดผิวจราจรกว้างเฉลี่ย 5.90 เมตร หนา 0.15 เมตร ยาว 94 เมตร ช่วงที่ 2 ขนาดผิวจราจรกว้างเฉลี่ย 4.00 เมตร หนา 0.15 เมตร ยาว 32 เมตร หรือพื้นที่รวมทั้งโครงการไม่น้อยกว่า 683 ตารางเมตร ตามแบบแปลนของเทศบาลตำบลสุเทพ เลขที่ 13/2559 จำนวน 1 แห่ง</t>
  </si>
  <si>
    <t>บ้านร่ำเปิง
หมู่ที่ 5</t>
  </si>
  <si>
    <t>โครงการก่อสร้างวางท่อระบายน้ำ PVC พร้อมบ่อพักสำเร็จรูป บ้านเชิงดอย หมู่ที่ 1</t>
  </si>
  <si>
    <t>ก่อสร้างวางท่อระบายน้ำ PVC บริเวณเชื่อมรางระบายน้ำเดิมถึงบ้านเลขที่ 80/2 ขนาดเส้นผ่านศูนย์กลาง 8 นิ้ว ชั้นความหนา 8.5 พร้อมบ่อพักสำเร็จรูป ความยาวรวมทั้งโครงการไม่น้อยกว่า 35 เมตร ตามแบบแปลนของเทศบาลตำบลสุเทพ เลขที่ 3/2559 จำนวน  1 แห่ง</t>
  </si>
  <si>
    <t>โครงการปรับปรุงฝาตะแกรงเหล็กรางระบายน้ำบริเวณลานจอดรถภายในหมู่บ้าน บ้านห้วยแก้ว หมู่ที่ 2</t>
  </si>
  <si>
    <t>ปรับปรุงฝาตะแกรงเหล็กรางระบายน้ำบริเวณลานจอดรถภายในหมู่บ้านหน้าทางเข้าน้ำตกห้วยแก้ว บ้านห้วยแก้ว หมู่ที่ 2 ขนาดกว้างไม่น้อยกว่า 0.31 เมตร ยาว 106 เมตร ตามแบบแปลนของเทศบาลตำบลสุเทพ เลขที่ 5/2559 จำนวน 1 แห่ง</t>
  </si>
  <si>
    <t>โครงการปรับปรุงฝาตะแกรงเหล็กรางระบายน้ำบริเวณหน้าอนุสาวรีย์ครูบาเจ้าศรีวิชัย บ้านห้วยแก้ว หมู่ที่ 2</t>
  </si>
  <si>
    <t xml:space="preserve">ปรับปรุงฝาตะแกรงเหล็กรางระบายน้ำ บริเวณหน้าอนุสาวรีย์ครูบาเจ้าศรีวิชัย บ้านห้วยแก้ว หมู่ที่ 2 ขนาดกว้างไม่น้อยกว่า 0.39 เมตร ยาว 66 เมตร ตามแบบแปลนของเทศบาลตำบลสุเทพ เลขที่ 4/2559 จำนวน  1 แห่ง </t>
  </si>
  <si>
    <t>โครงการปรับปรุงท่อประปาพร้อมติดตั้งหัวดับเพลิง บ้านดอยปุย หมู่ที่ 11</t>
  </si>
  <si>
    <t>ปรับปรุงท่อประปา พร้อมหัวดับเพลิงภายในหมู่บ้าน บ้านดอยปุย หมู่ที่ 11 โดยการวางท่อ PVC ขนาดเส้นผ่านศูนย์กลาง 2.5 นิ้ว ชั้นความหนา 13.5 ระยะทางไม่น้อยกว่า 500 เมตร และอุปกรณ์เชื่อมต่อพร้อมติดตั้งหัวดับเพลิง จำนวน 2 จุด ตามแบบแปลนของเทศบาลตำบลสุเทพเลขที่ 25/2559 จำนวน 1 แห่ง</t>
  </si>
  <si>
    <t>โครงการปรับปรุงผิวจราจร 
ค.ส.ล.บ้านดอยปุย หมู่ที่ 11</t>
  </si>
  <si>
    <t>ปรับปรุงผิวจราจร ค.ส.ล. บริเวณบ้านเลขที่ 9 ถึง บ้านเลขที่ 15/2 บ้านดอยปุย หมู่ที่ 11 ขนาดผิวจราจร กว้าง 2.50 เมตร ยาว 100 เมตร หนา 0.10 เมตร หรือ พื้นที่ไม่น้อยกว่า 250 ตารางเมตร ตามแบบแปลนของเทศบาลตำบลสุเทพเลขที่ 24/2559 จำนวน 1 แห่ง</t>
  </si>
  <si>
    <t>กลยุทธ์/แนวทางการพัฒนา : 2.1 พัฒนาเครือข่ายความร่วมมือในการขับเคลื่อนแนวคิดเศรษฐกิจพอเพียง</t>
  </si>
  <si>
    <t>กลยุทธ์/แนวทางการพัฒนา : 2.2 สร้างและพัฒนาการรวมกลุ่ม (Cluster)</t>
  </si>
  <si>
    <t>กลยุทธ์/แนวทางการพัฒนา : 2.3 ส่งเสริมการใช้เกษตรทฤษฎีใหม่ และสร้างภูมิคุ้มกันระบบเศรษฐกิจ</t>
  </si>
  <si>
    <t>ยุทธศาสตร์ : 3. การบริหารจัดการทรัพยากรธรรมชาติ สิ่งแวดล้อม และระบบนิเวศน์อย่างยั่งยืน</t>
  </si>
  <si>
    <t>กลยุทธ์/แนวทางการพัฒนา : 3.1 ปลูกจิตสำนึกให้เกิดการมีส่วนร่วมในการอนุรักษ์ทรัพยากรธรรมชาติและสิ่งแวดล้อม</t>
  </si>
  <si>
    <t>กลยุทธ์/แนวทางการพัฒนา : 3.2 บริหารจัดการทรัพยากรธรรมชาติและสิ่งแวดล้อม</t>
  </si>
  <si>
    <t>ยุทธศาสตร์ : 4. การอนุรักษ์ ฟื้นฟู และสืบสาน ศิลปวัฒนธรรม จารีตประเพณี และภูมิปัญญาท้องถิ่น</t>
  </si>
  <si>
    <t>กลยุทธ์/แนวทางการพัฒนา : 4.1 พัฒนาองค์ความรู้ด้านศิลปวัฒนธรรมท้องถิ่น</t>
  </si>
  <si>
    <t>กลยุทธ์/แนวทางการพัฒนา : 4.2 ส่งเสริมและเชื่อมโยงวิถีชีวิตชุมชนกับศิลปวัฒนธรรมท้องถิ่น</t>
  </si>
  <si>
    <t>กลยุทธ์/แนวทางการพัฒนา : 4.3 ส่งเสริมและอนุรักษ์สถาปัตยกรรมท้องถิ่น</t>
  </si>
  <si>
    <t>ยุทธศาสตร์ : 6. การจัดระเบียบภายในชุมชน และการสร้างความร่วมมือในการรักษาความสงบเรียบร้อย</t>
  </si>
  <si>
    <t>กลยุทธ์/แนวทางการพัฒนา : 6.1 ปลูกจิตสำนึกด้านความร่วมมือในการดูแลป้องกันภัยในชุมชน</t>
  </si>
  <si>
    <t>กลยุทธ์/แนวทางการพัฒนา : 6.2 เสริมสร้างประสิทธิภาพการป้องกันบรรเทาสาธารณภัยและการรักษาความสงบปลอดภัยแก่ชุมชน</t>
  </si>
  <si>
    <t>เงินสมทบกองทุนสวัสดิการชุมชน</t>
  </si>
  <si>
    <t>เพื่อจ่ายเป็นค่าสมทบกองทุนสวัสดิการชุมชนเทศบาลตำบลสุเทพ โดยยึดหลักการประชาชนออม 1 ส่วน องค์กรปกครองส่วนท้องถิ่นสมทบ 1 ส่วน และรัฐบาล 1 ส่วน โดยถือปฏิบัติตามหนังสือกระทรวง มหาดไทย ที่ มท 0891.4/ว 2502 ลงวันที่ 20 สิงหาคม 2553</t>
  </si>
  <si>
    <t>ทต.สุเทพ</t>
  </si>
  <si>
    <t>โครงการอนุรักษ์พันธุกรรมพืชอันเนื่องมาจากพระราชดำริ สมเด็จพระเทพรัตนสุดาฯ สยามบรมราชกุมารี (อพ.สธ.)</t>
  </si>
  <si>
    <t>เพื่อจ่ายเป็นค่าใช้จ่ายในการดำเนินโครงการอนุรักษ์พันธุกรรมพืช อันเนื่องมาจากพระราชดำริ สมเด็จพระเทพรัตนสุดาฯ สยามบรมราชกุมารี (อพ.สธ.) โดยการส่งเสริมสนับสนุนและสร้างกระบานการความร่วมมือของเทศบาลตำบลสุเทพในการเข้าร่วมสนองพระราชดำริและดำเนินกิจกรรมการจัดทำฐานข้อมูลทรัพยากรท้องถิ่น ทั้งทางด้านกายภาพ ชีวภาพ วัฒนธรรมและภูมิปัญญา เพื่อที่จะรักษาและอนุรักษ์ทรัพยากรท้องถิ่นให้คงอยู่สืบไป</t>
  </si>
  <si>
    <t>ตำบลสุเทพ</t>
  </si>
  <si>
    <t>สำนักปลัด
เทศบาล</t>
  </si>
  <si>
    <t>โครงการอบรมการใช้บรรจุภัณฑ์สินค้าที่เป็นเอกลักษณ์ของหมู่บ้านท่องเที่ยว</t>
  </si>
  <si>
    <t>เพื่อจ่ายเป็นค่าใช้จ่ายในการจัดอบรมการจัดทำบรรจุภัณฑ์ที่เป็นเอกลักษณ์ของหมู่บ้านท่องเที่ยวในการเตรียมความพร้อมสู่อาเซียน การศึกษาหารูปแบบการใช้ผลิตภัณฑ์ที่เป็นมิตรกับธรรมชาติ เช่น ถุงผ้า ถุงกระดาษ เพื่อใช้ทดแทนถุงพลาสติก การจัดทำผลิตภัณฑ์  ส่งเสริมการใช้ในพื้นที่ และประชาสัมพันธ์</t>
  </si>
  <si>
    <t>โครงการจัดอบรมยุวมัคคุเทศก์</t>
  </si>
  <si>
    <t>สำนักปลัด</t>
  </si>
  <si>
    <t>โครงการส่งเสริมการท่องเที่ยวเชิงสุขภาพเชิงอนุรักษ์และเชิงวัฒนธรรม</t>
  </si>
  <si>
    <t>เงินสมทบหลักประกันสุขภาพ</t>
  </si>
  <si>
    <t xml:space="preserve">เพื่อจ่ายเป็นเงินสมทบกองทุนหลักประกันสุขภาพในระดับท้องถิ่น หรือพื้นที่ ตามประกาศคณะกรรมการหลักประกันสุขภาพแห่งชาติ ลงวันที่ 29 กันยายน 2552 </t>
  </si>
  <si>
    <t>กองสาธารณสุขฯ</t>
  </si>
  <si>
    <t xml:space="preserve">เบี้ยยังชีพผู้ป่วยเอดส์  </t>
  </si>
  <si>
    <t>เพื่อจ่ายเป็นเงินเบี้ยยังชีพผู้ป่วยเอดส์ที่แพทย์รับรองและทำการวินิจฉัยแล้ว โดยจ่ายเป็นรายเดือนๆ ละ 500 บาทต่อคน</t>
  </si>
  <si>
    <t>โครงการปกป้องสถาบันสำคัญของชาติ</t>
  </si>
  <si>
    <t>โครงการป้องกันและลดอุบัติเหตุทางถนนในช่วงเทศกาลสำคัญ เทศกาลปีใหม่ และเทศกาลสงกรานต์</t>
  </si>
  <si>
    <t>เพื่อจ่ายเป็นค่าดำเนินการป้องกันและลดอุบัติเหตุทางถนนในช่วงเทศกาลสำคัญ เช่น เทศกาลปีใหม่ เทศกาลสงกรานต์ เป็นต้น โดยจ่ายเป็นค่าอาหาร อาหารว่าง และเครื่องดื่ม วัสดุอุปกรณ์อื่นๆ ที่เกี่ยวข้อง และค่าใช้จ่ายอื่น ฯลฯ โดยจำเป็นและประหยัด สำหรับชุดปฏิบัติการประจำจุดตรวจ ด่านตรวจร่วมและอำนวยความสะดวกแก่ประชาชนที่สัญจรผ่านไปมา บริเวณจุดตรวจหน้าเทศบาลตำบลสุเทพ และจุดตรวจครูบาศรีวิชัย</t>
  </si>
  <si>
    <t>อุดหนุนคณะกรรมการหมู่บ้าน หมู่ที่ 11 บ้านดอยปุย ตามโครงการทำแนวกันไฟ</t>
  </si>
  <si>
    <t>เพื่อจ่ายเป็นเงินอุดหนุนให้แก่คณะกรรมการหมู่บ้าน หมู่ที่ 11 บ้านดอยปุยในการดำเนินกิจกรรม/โครงการทำแนวกันไฟ เพื่อป้องกันไฟป่าและรักษาต้นน้ำ</t>
  </si>
  <si>
    <t>โครงการบริการประชาชนและเฝ้าระวังเหตุสาธารณภัย</t>
  </si>
  <si>
    <t>เพื่อเป็นค่าใช้จ่ายในการจ้างแรงงานในเขตเทศบาลตำบลสุเทพสำหรับบริการและช่วยเหลือประชาชน เช่น การตัดกิ่งไม้ ต้นไม้ เหตุภัยพิบัติต่างๆ การจัดกิจกรรมของหมู่บ้าน เป็นต้น และเป็นค่าใช้จ่ายในการจัดหาวัสดุและอุปกรณ์ในการดำเนินงาน ฯลฯ</t>
  </si>
  <si>
    <t>โครงการฝึกอบรมหรือทบทวนอาสาสมัครป้องกันภัยฝ่ายพลเรือน</t>
  </si>
  <si>
    <t>โครงการเสริมสร้างศักยภาพชุมชนด้านการป้องกันและบรรเทาสาธารณภัย</t>
  </si>
  <si>
    <t>โครงการอบรมฝึกซ้อมการป้องกันและบรรเทาสาธารณภัย</t>
  </si>
  <si>
    <t>โครงการอบรมอาสาสมัครไฟป่า</t>
  </si>
  <si>
    <t>โครงการป้องกันและแก้ไขปัญหายาเสพติด</t>
  </si>
  <si>
    <t>โครงการอบรมนักเรียนสีขาวโตไปไม่โกง</t>
  </si>
  <si>
    <t>ค่าใช้จ่ายในการเช่าวงจรรับ-ส่งข้อมูลงานทะเบียนราษฎร์</t>
  </si>
  <si>
    <t>เพื่อจ่ายเป็นค่าเช่าวงจรรับ-ส่งข้อมูลงานทะเบียนราษฎร์ ของงานทะเบียนราษฎร์ สำนักปลัด เทศบาลตำบลสุเทพ</t>
  </si>
  <si>
    <t>ค่าจ้างเหมาบริการดูแลรักษาระบบคอมพิวเตอร์และระบบสื่อสารข้อมูลทะเบียนราษฎร์</t>
  </si>
  <si>
    <t xml:space="preserve">เพื่อจ่ายเป็นค่าจ้างเหมาบำรุงรักษาระบบคอมพิวเตอร์และระบบสื่อสารข้อมูลทะเบียนราษฎร์ ให้สามารถใช้งานได้ตามปกติ ของงานทะเบียนราษฎร์ สำนักปลัด เทศบาลตำบลสุเทพ </t>
  </si>
  <si>
    <t>ค่าจัดซื้อเครื่องดูดฝุ่น</t>
  </si>
  <si>
    <t xml:space="preserve">เพื่อจ่ายเป็นค่าจัดซื้อเครื่องดูดฝุ่น ขนาด 15 ลิตร จำนวน 1 เครื่อง ใช้สำหรับการทำความสะอาดในสำนักงาน </t>
  </si>
  <si>
    <t>ค่าจัดซื้อเครื่องโทรสาร</t>
  </si>
  <si>
    <t xml:space="preserve">เพื่อจ่ายเป็นค่าจัดซื้อเครื่องโทรสาร จำนวน 1 เครื่อง ใช้สำหรับการปฏิบัติงานสำนักงาน 
</t>
  </si>
  <si>
    <t>ค่าประชาสัมพันธ์และเผยแพร่</t>
  </si>
  <si>
    <t>เพื่อจ่ายเป็นค่าจัดทำสื่อประชาสัมพันธ์ข้อมูล ข่าวสารของเทศบาล เช่น วารสารเทศบาล การจัดทำแผ่นพับ เอกสารรายงานผลการปฏิบัติงานประจำปีของเทศบาล ป้ายประชาสัมพันธ์ สื่อสิ่งพิมพ์ต่างๆ การจ้างเหมาทำป้ายหรือแผงปิดประกาศ การจ้างทำโปสเตอร์ วีดีทัศน์ การจ้างโฆษณาและเผยแพร่ประชาสัมพันธ์กิจการของเทศบาล ในสื่อประเภทต่างๆ เช่น วิทยุกระจายเสียง โทรทัศน์ หนังสือพิมพ์ วารสาร แผ่นพับ ป้ายประชาสัมพันธ์ สิ่งพิมพ์ต่างๆ ฯลฯ</t>
  </si>
  <si>
    <t>ค่าจัดซื้อกล้องถ่ายภาพนิ่ง ระบบดิจิตอล</t>
  </si>
  <si>
    <t>จัดซื้อกล้องถ่ายภาพนิ่ง ระบบดิจิตอล ความละเอียดไม่น้อยกว่า 16 ล้านพิกเซล สำหรับงานสำนักงาน จำนวน 1 ตัว ตัวละ 10,000 บาท ใช้สำหรับการปฏิบัติงานในสำนักงาน และงานนิติการ</t>
  </si>
  <si>
    <t>ค่าจัดซื้อกล้องถ่ายภาพนิ่งระบบดิจิตอล แบบถอดเปลี่ยนเลนส์</t>
  </si>
  <si>
    <t>จัดซื้อกล้องถ่ายภาพนิ่งระบบดิจิตอล แบบถอดเปลี่ยนเลนส์ จำนวน 1 ชุด เพื่อใช้ในการปฏิบัติงานและกิจกรรมของเทศบาล</t>
  </si>
  <si>
    <t>ค่าจัดซื้อกล้องวีดีโอ (VIDEO)</t>
  </si>
  <si>
    <t>จัดซื้อกล้องวีดีโอ จำนวน 1 กล้อง กล้องละ 15,000 บาท เพื่อใช้ในการปฏิบัติงานและกิจกรรมของเทศบาล</t>
  </si>
  <si>
    <t>ค่าจัดซื้อเครื่องผสมสัญญาณเสียง (Mixer)</t>
  </si>
  <si>
    <t>จัดซื้อเครื่องผสมสัญญาณเสียง (Mixer) จำนวน 1 เครื่อง เครื่องละ 6,750 บาท เพื่อใช้สำหรับการผสมสัญญาณ เสียงจากไมโครโฟนสองตัว ที่แต่ละตัวอาจมีเสียงสลับ หรือคู่กัน โดยให้เสียงไปออกที่ชุดลำโพงพร้อมๆ กัน ของรถประชาสัมพันธ์เทศบาลตำบลสุเทพ</t>
  </si>
  <si>
    <t>ค่าจัดซื้อเครื่องคอมพิวเตอร์ สำหรับงานสำนักงาน (จอขนาดไม่น้อยกว่า 18.5 นิ้ว)</t>
  </si>
  <si>
    <t>จัดซื้อเครื่องคอมพิวเตอร์สำหรับงานสำนักงาน (จอขนาดไม่น้อยกว่า 18.5 นิ้ว) จำนวน 1 ชุด ชุดละ 16,000 บาท ใช้สำหรับการปฏิบัติงานในสำนักงาน</t>
  </si>
  <si>
    <t>กองคลัง</t>
  </si>
  <si>
    <t>โครงการจัดเก็บภาษี ค่าธรรมเนียมฯ ตามเทศบัญญัติตำบลสุเทพ (นอกสถานที่และนอกเวลาราชการ)</t>
  </si>
  <si>
    <t>เพื่อจ่ายเป็นค่าใช้จ่ายในดำเนินโครงการจัดเก็บภาษี ค่าธรรมเนียมฯ เช่น ค่าอาหาร ค่าอาหารว่างเครื่องดื่ม ค่าเอกสาร ค่าถ่ายเอกสาร ค่าจ้างเหมาบริการและค่าใช้จ่ายอื่นๆ ฯลฯ</t>
  </si>
  <si>
    <t>โครงการจัดทำแผนที่ภาษีและทะเบียนทรัพย์สิน</t>
  </si>
  <si>
    <t>โครงการอบรมให้ความรู้ด้านงานพัสดุสำหรับคณะกรรมการตรวจงานจ้างและผู้ที่เกี่ยวข้อง</t>
  </si>
  <si>
    <t>ค่าจัดซื้อเก้าอี้ทำงาน</t>
  </si>
  <si>
    <t>เพื่อจ่ายเป็นค่าจัดซื้อเก้าอี้ทำงานแบบหมุน บุหนัง ขาเหล็ก  จำนวน 5 ตัว ตัวละ 2,300 บาท ใช้สำหรับการปฏิบัติงานของงานแผนที่ภาษีและทะเบียนทรัพย์สิน</t>
  </si>
  <si>
    <t>ค่าจัดซื้อเครื่องปรับอากาศ แบบแยกส่วน ชนิดติดผนัง (มีระบบฟอกอากาศ) ขนาด 12,000 บีทียู</t>
  </si>
  <si>
    <t>เพื่อจ่ายเป็นค่าจัดซื้อเครื่องปรับอากาศ แบบแยกส่วน ชนิดติดผนัง (มีระบบฟอกอากาศ) ขนาดที่กำหนดเป็นขนาดที่ไม่ต่ำกว่า ขนาด 12,000 บีทียู พร้อมค่าติดตั้ง จำนวน 1 เครื่อง เครื่องละ 21,000 บาท ใช้สำหรับบริการประชาชนที่มาติดต่อราชการ งานแผนที่ภาษีและทะเบียนทรัพย์สิน</t>
  </si>
  <si>
    <t>ค่าจัดซื้อตู้เหล็กเก็บเอกสารแฟ้มแขวน 4 ลิ้นชัก</t>
  </si>
  <si>
    <t>เพื่อจ่ายเป็นค่าจัดซื้อตู้เหล็กเก็บเอกสารแฟ้มแขวน 4 ลิ้นชัก มอก. โดยรายละเอียดคุณลักษณะเฉพาะไม่น้อยกว่านี้ มีขนาดกว้าง 470 x ยาว 620 x สูง 1320 เซนติเมตร จำนวน 3 ตู้ ตู้ละ 6,500 บาท ใช้สำหรับการจัดเก็บเอกสารของกองคลัง งานแผนที่ภาษีและทะเบียนทรัพย์สิน</t>
  </si>
  <si>
    <t>ค่าจัดซื้อตู้เหล็กรางเลื่อนชนิด 10 ตู้</t>
  </si>
  <si>
    <t>เพื่อจ่ายเป็นค่าจัดซื้อตู้เหล็กรางเลื่อนชนิด 10 ตู้ โดยรายละเอียดคุณลักษณะเฉพาะไม่น้อยกว่านี้ มีขนาดกว้าง 3,820 X ยาว 915 x สูง 1,830 มิลิเมตร จำนวน 1 ตู้ ตู้ละ 80,500 บาท ใช้สำหรับการจัดเก็บเอกสารของกองคลัง งานแผนที่ภาษีและทะเบียนทรัพย์สิน</t>
  </si>
  <si>
    <t>ค่าจัดซื้อโต๊ะคอมพิวเตอร์</t>
  </si>
  <si>
    <t>เพื่อจ่ายเป็นค่าจัดซื้อโต๊ะคอมพิวเตอร์ 2 ลิ้นชัก มีสไลด์ โดยรายละเอียดคุณลักษณะเฉพาะไม่น้อยกว่านี้ มีขนาดกว้าง 120 x ยาว 60 x สูง 75 เซนติเมตร จำนวน 5 ตัว ตัวละ 3,200 บาท ใช้สำหรับการปฏิบัติงานของกองคลัง งานแผนที่ภาษีและทะเบียนทรัพย์สิน</t>
  </si>
  <si>
    <t>ค่าจัดซื้อรถจักรยานยนต์</t>
  </si>
  <si>
    <t>เพื่อจ่ายเป็นค่าจัดซื้อรถจักรยานยนต์ ขนาด 110 ซีซี แบบเกียร์ธรรมดา จำนวน 1 คัน คันละ 38,000 บาท  ใช้สำหรับการปฏิบัติงานการจัดเก็บรายได้</t>
  </si>
  <si>
    <t>เพื่อจ่ายเป็นค่าจัดซื้อกล้องถ่ายภาพนิ่ง ระบบดิจิตอล  ความละเอียดไม่น้อยกว่า 14 ล้านพิกเซล จำนวน 2 ตัว ตัวละ 7,000 บาท ใช้สำหรับงานสำรวจแผนที่ภาษีและกิจกรรมต่างๆ ของกองคลัง งานแผนที่ภาษีและทะเบียนทรัพย์สิน</t>
  </si>
  <si>
    <t>ค่าจัดซื้อเครื่องวัดระยะทางด้วยแสงเลเซอร์ แบบมือถือ พร้อมขาตั้ง</t>
  </si>
  <si>
    <t>เพื่อจ่ายเป็นค่าจัดซื้อเครื่องวัดระยะทางด้วยแสงเลเซอร์ แบบมือถือ พร้อมขาตั้ง จำนวน 2 เครื่องๆ ละ 38,000 บาท ใช้สำหรับการปฏิบัติงานและสำรวจงานแผนที่ภาษี</t>
  </si>
  <si>
    <t>ค่าจัดซื้อเครื่องคอมพิวเตอร์ สำหรับงานประมวลผล แบบที่ 1 (จอขนาดไม่น้อยกว่า 18.5 นิ้ว)</t>
  </si>
  <si>
    <t>เพื่อจ่ายเป็นค่าจัดซื้อเครื่องคอมพิวเตอร์ สำหรับงานประมวลผล แบบที่ 1 (จอขนาดไม่น้อยกว่า 18.5 นิ้ว) จำนวน 1 ชุด ชุดละ 23,000 บาท สำหรับการจัดทำแผนที่ภาษีและทะเบียนทรัพย์สิน</t>
  </si>
  <si>
    <t>ค่าจัดซื้อเครื่องพิมพ์ Multifunction แบบฉีดหมึก (Inkjet)</t>
  </si>
  <si>
    <t>เพื่อจ่ายเป็นค่าจัดซื้อเครื่องพิมพ์ Multifunction แบบฉีดหมึก (Inkjet) จำนวน 1 เครื่อง เครื่องละ 7,600 บาท ใช้สำหรับการปฏิบัติงานของกองคลัง งานแผนที่ภาษีและทะเบียนทรัพย์สิน</t>
  </si>
  <si>
    <t>ค่าจัดซื้อเครื่องพิมพ์ Multifunction แบบฉีดหมึก (Inkjet) สำหรับกระดาษขนาด A3</t>
  </si>
  <si>
    <t>เพื่อจ่ายเป็นค่าจัดซื้อเครื่องพิมพ์ Multifunction แบบฉีดหมึก (Inkjet) สำหรับกระดาษขนาด A3 จำนวน 1 เครื่อง เครื่องละ 16,700 บาท ใช้สำหรับการปฏิบัติงานของกองคลัง งานแผนที่ภาษีและทะเบียนทรัพย์สิน</t>
  </si>
  <si>
    <t>ค่าจัดซื้อเครื่องพิมพ์ชนิดเลเซอร์/ชนิด LED ขาวดำ (30 หน้า/นาที)</t>
  </si>
  <si>
    <t>เพื่อจ่ายเป็นค่าจัดซื้อเครื่องพิมพ์ชนิดเลเซอร์/ชนิด LED ขาวดำ (30 หน้า/นาที) จำนวน 1 เครื่อง เครื่องละ 7,300 บาท สำหรับการจัดทำแผนที่ภาษีและทะเบียนทรัพย์สิน</t>
  </si>
  <si>
    <t>ค่าจัดซื้อเครื่องสแกนเนอร์ สำหรับงานเก็บเอกสารทั่วไป</t>
  </si>
  <si>
    <t>เพื่อจ่ายเป็นค่าจัดซื้อเครื่องสแกนเนอร์ สำหรับงานเก็บเอกสารทั่วไป ของงานพัสดุ จำนวน 1 เครื่อง เครื่องละ 3,100 บาท</t>
  </si>
  <si>
    <t>ค่าจัดซื้อเครื่องสำรองไฟฟ้า ขนาด 1 kVA</t>
  </si>
  <si>
    <t>เพื่อจ่ายเป็นค่าจัดซื้อเครื่องสำรองไฟฟ้า ขนาด 1 kVA จำนวน 1 เครื่อง เครื่องละ 6,100 บาท สำหรับการจัดทำแผนที่ภาษีและทะเบียนทรัพย์สิน</t>
  </si>
  <si>
    <t>ค่าจัดซื้อจอภาพแบบ LCD หรือ LED ขนาดไม่น้อยกว่า 21.5 นิ้ว</t>
  </si>
  <si>
    <t>เพื่อจ่ายเป็นค่าจัดซื้อจอภาพแบบ LCD หรือ LED ขนาดไม่น้อยกว่า 21.5 นิ้ว จำนวน 1 เครื่อง เครื่องละ 4,700 บาท สำหรับการจัดทำแผนที่ภาษีและทะเบียนทรัพย์สิน</t>
  </si>
  <si>
    <t>ค่าจัดซื้อรถบรรทุก (ดีเซล) แบบบรรทุกน้ำ</t>
  </si>
  <si>
    <t>เพื่อจ่ายเป็นค่าจัดซื้อรถบรรทุก (ดีเซล) แบบบรรทุกน้ำอเนกประสงค์ จำนวน 1 คันๆ ละ 2,190,000 บาท  ใช้สำหรับบริการประชาชน และบรรเทาสาธารณภัยในเขตเทศบาลตำบลสุเทพ</t>
  </si>
  <si>
    <t>ค่าจัดซื้อสายส่งน้ำดับเพลิง</t>
  </si>
  <si>
    <t>เพื่อจ่ายเป็นค่าจัดซื้อสายส่งน้ำดับเพลิง ใช้สำหรับงานป้องกันบรรเทาสาธารณภัยและบริการประชาชน</t>
  </si>
  <si>
    <t xml:space="preserve">โครงการเพิ่มประสิทธิภาพพนักงานเทศบาล พนักงานจ้าง สมาชิกสภาเทศบาล และคณะผู้บริหาร </t>
  </si>
  <si>
    <t xml:space="preserve"> ตำบลสุเทพ</t>
  </si>
  <si>
    <t xml:space="preserve">โครงการอบรมให้ความรู้เกี่ยวกับบทบาทหน้าที่สมาชิกสภาเทศบาลตำบลสุเทพ </t>
  </si>
  <si>
    <t>โครงการเทศบาลเคลื่อนที่</t>
  </si>
  <si>
    <t>โครงการสมาชิกสภาเทศบาลตำบลสุเทพพบประชาชน</t>
  </si>
  <si>
    <t>โครงการจัดทำแผนชุมชน แผนพัฒนา เทศบัญญัติ และการติดตามประเมินผลแผนพัฒนา</t>
  </si>
  <si>
    <t>อุดหนุนคณะกรรมการหมู่บ้านตามโครงการจัดเวทีประชาคม</t>
  </si>
  <si>
    <t>อุดหนุนคณะกรรมการหมู่บ้านในการดำเนินการ โครงการจัดเวทีประชาคมหมู่บ้าน หมู่บ้านละ 5,000 บาท จำนวน 15 หมู่บ้าน</t>
  </si>
  <si>
    <t>รายจ่ายเพื่อให้ได้มาซึ่งบริการ</t>
  </si>
  <si>
    <t>เพื่อเป็นค่าใช้จ่ายในการจ้างแรงงานในเขตเทศบาลตำบลสุเทพสำหรับดูแลรักษาความสะอาดศูนย์พัฒนาเด็กเล็กเทศบาลตำบลสุเทพ สนามกีฬาเทศบาลตำบลสุเทพ และปฏิบัติงานในศูนย์พัฒนาเด็กเล็ก เช่น คนงานทำความสะอาด ตัดหญ้า ตัดกิ่งไม้ต้นไม้ และเป็นค่าจ้างเหมาบริการ เช่น ค่าถ่ายเอกสาร ค่าเย็บปกหนังสือ และเข้าปกหนังสือ ค่าจ้างเหมาบริการต่างๆ หรือค่าใช้จ่ายอย่างอื่นที่มีลักษณะเดียวกัน ฯลฯ</t>
  </si>
  <si>
    <t>จัดซื้อเก้าอี้ทำงาน มีท้าวแขนมีล้อ จำนวน 4 ตัวๆ ละ 1,600 บาท เพื่อใช้ในการปฏิบัติงานของกองการศึกษา ศูนย์พัฒนาเด็กเล็กบ้านดอยสุเทพ และศูนย์พัฒนาเด็กเล็กบ้านดอยปุย</t>
  </si>
  <si>
    <t>ค่าจัดซื้อเครื่องปรับอากาศ</t>
  </si>
  <si>
    <t>จัดซื้อเครื่องปรับอากาศ จำนวน 2 เครื่องๆ ละ 28,000 บาท ใช้สำหรับภายในกองการศึกษา</t>
  </si>
  <si>
    <t>ค่าจัดซื้อโต๊ะทำงานเหล็กพร้อมกระจก</t>
  </si>
  <si>
    <t>ค่าจัดซื้อโต๊ะทำงานพร้อมกระจก ขนาดไม่น้อยกว่า 5 ฟุต จำนวน 1 ตัวๆ ละ 5,500 บาท เพื่อใช้ในการปฏิบัติงานของกองการศึกษา และขนาดไม่น้อยกว่า 4 ฟุต จำนวน 3 ตัวๆ ละ 4,200 บาท ใช้ในศูนย์พัฒนาเด็กเล็กบ้านดอยสุเทพ จำนวน 1 ตัว ศูนย์พัฒนาเด็กเล็กบ้านดอยปุย จำนวน 2 ตัว</t>
  </si>
  <si>
    <t>จัดซื้อรถจักรยานยนต์ จำนวน 1 คัน คันละ 52,000 บาท ใช้สำหรับการปฏิบัติงานในสำนักงาน</t>
  </si>
  <si>
    <t>ค่าจัดซื้อตู้เย็น</t>
  </si>
  <si>
    <t>จัดซื้อตู้เย็น ขนาดไม่ต่ำกว่า 7 คิวบิกฟุต จำนวน 1 เครื่องๆ ละ 9,400 บาท ใช้สำหรับบริการประชาชน และแช่อาหารเสริมนมของศูนย์พัฒนาเด็กเล็กเทศบาลตำบลสุเทพ</t>
  </si>
  <si>
    <t xml:space="preserve">ค่าจัดซื้อเครื่องพิมพ์ Multifunction แบบฉีดหมึก (Inkjet) </t>
  </si>
  <si>
    <t>จัดซื้อเครื่องพิมพ์แบบฉีดหมึก (Inkjet Printer) จำนวน 1 เครื่อง เครื่องละ 7,600 บาท ใช้สำหรับการปฏิบัติงานในสำนักงาน</t>
  </si>
  <si>
    <t xml:space="preserve">อุดหนุนโครงการอาหารกลางวันให้แก่เด็กนักเรียนระดับมัธยมศึกษาของโรงเรียนในเขตเทศบาลตำบลสุเทพ จำนวน 2 โรงเรียน ดังนี้
(1)  โรงเรียนบ้านโป่งน้อย  จำนวน    172,000 บาท
(2)  โรงเรียนสังวาลย์วิทยา จำนวน    120,000 บาท
</t>
  </si>
  <si>
    <t>อุดหนุนโครงการอาหารกลางวันให้แก่เด็กนักเรียนระดับมัธยมศึกษาของโรงเรียนในเขตเทศบาลตำบลสุเทพ</t>
  </si>
  <si>
    <t>ร.ร.บ้านโป่งน้อย
ร.ร.สังวาลย์วิทยา</t>
  </si>
  <si>
    <t>โครงการกีฬาศูนย์พัฒนาเด็กเล็ก</t>
  </si>
  <si>
    <t>โครงการกีฬาสุขสันต์เชื่อมสัมพันธ์ปฐมวัย</t>
  </si>
  <si>
    <t>โครงการจัดกิจกรรมประเพณี วันสำคัญ และกิจกรรมต่างๆ ของศูนย์พัฒนาเด็กเล็ก</t>
  </si>
  <si>
    <t>โครงการจัดกิจกรรมส่งเสริมพัฒนาการเรียนรู้ทุกด้านของศูนย์พัฒนาเด็กเล็ก</t>
  </si>
  <si>
    <t>โครงการจัดกิจกรรมส่งเสริมลักษณะที่พึงประสงค์สำหรับเด็ก</t>
  </si>
  <si>
    <t>โครงการจัดกิจกรรมส่งเสริมให้เด็กทุกคนมีสุขภาพสมบูรณ์ แข็งแรง มีพัฒนาการสมวัย</t>
  </si>
  <si>
    <t>โครงการจัดทำวารสารศูนย์พัฒนาเด็กเล็ก</t>
  </si>
  <si>
    <t>โครงการตลาดนัดแห่งการเรียนรู้</t>
  </si>
  <si>
    <t>โครงการนิเทศภายในสถานศึกษา</t>
  </si>
  <si>
    <t>ศูนย์พัฒนาเด็กเล็กทั้ง 3 แห่ง</t>
  </si>
  <si>
    <t>โครงการประกันคุณภาพภายในสถานศึกษา</t>
  </si>
  <si>
    <t>โครงการประชุม/ศึกษาดูงานของคณะกรรมการศูนย์พัฒนาเด็กเล็ก</t>
  </si>
  <si>
    <t>โครงการประชุมผู้ปกครอง</t>
  </si>
  <si>
    <t>โครงการเปิดกิจกรรมความรู้สู่โลกกว้าง</t>
  </si>
  <si>
    <t>ภายใน และภายนอกศูนย์พัฒนาเด็กเล็ก</t>
  </si>
  <si>
    <t>ภายนอกศูนย์พัฒนาเด็กเล็ก</t>
  </si>
  <si>
    <t>โครงการพัฒนาทักษะทางวิชาการสำหรับเด็กปฐมวัย</t>
  </si>
  <si>
    <t>โครงการวันเด็กแห่งชาติ</t>
  </si>
  <si>
    <t xml:space="preserve">เพื่อจ่ายเป็นค่าใช้จ่ายในการดำเนินโครงการวันเด็กแห่งชาติ โดยมีค่าใช้จ่ายคือ ค่าวัสดุอุปกรณ์ ค่าประชาสัมพันธ์ ค่าดำเนินกิจกรรม ค่าตอบแทนคณะกรรมการตัดสิน ค่าป้าย ค่าดอกไม้ ค่าพาหนะ ค่าอาหาร ค่าอาหารว่างและเครื่องดื่ม และค่าใช้จ่ายอื่นๆ ฯลฯ </t>
  </si>
  <si>
    <t>โครงการส่งเสริมและพัฒนาประสิทธิภาพการปฏิบัติงานด้านการจัดการศึกษาปฐมวัย</t>
  </si>
  <si>
    <t>โครงการสนับสนุนค่าใช้จ่ายการบริหารสถานศึกษา</t>
  </si>
  <si>
    <t xml:space="preserve">เพื่อจ่ายเป็นค่าอาหารกลางวัน สำหรับศูนย์พัฒนาเด็กเล็กแต่ละศูนย์นำไปบริหารจัดการสถานศึกษาตามแผนปฏิบัติการทางการศึกษา ตามหนังสือกรมส่งเสริมการปกครองท้องถิ่น ด่วนที่สุด ที่ มท 0893.3/ว3149 ลงวันที่ 5 มิถุนายน 2558 สำหรับศูนย์พัฒนาเด็กเล็ก ทั้ง 3 แห่ง ได้แก่ 
(1) ศูนย์พัฒนาเด็กเล็กเทศบาลตำบลสุเทพ จำนวน 991,200 บาท
(2) ศูนย์พัฒนาเด็กเล็กบ้านดอยสุเทพ จำนวน 151,200 บาท
(3)  ศูนย์พัฒนาเด็กเล็กบ้านดอยปุย จำนวน 313,600 บาท
</t>
  </si>
  <si>
    <t>โครงการสานสายใยเพื่อลูกรัก</t>
  </si>
  <si>
    <t>ค่าอาหารเสริม (นม)</t>
  </si>
  <si>
    <t>-  ค่าอาหารเสริม (นม) สำหรับนักเรียนศูนย์พัฒนาเด็กเล็กในสังกัดเทศบาลตำบลสุเทพ จำนวน 3 ศูนย์ ได้แก่ 
(1) ศูนย์พัฒนาเด็กเล็กเทศบาลตำบลสุเทพ
(2) ศูนย์พัฒนาเด็กเล็กบ้านดอยสุเทพ
(3) ศูนย์พัฒนาเด็กเล็กบ้านดอยปุย
- ค่าอาหารเสริม (นม) นักเรียนระดับก่อนประถมศึกษา ถึงประถมศึกษาปีที่ 6 ของโรงเรียนในเขตเทศบาลตำบลสุเทพ 
เพื่อจ่ายเป็นค่าอาหารเสริม (นม) สำหรับนักเรียนชั้นอนุบาล 1 ถึงประถมศึกษาปีที่ 6 ของโรงเรียนในเขตเทศบาลตำบลสุเทพ จำนวน 5 โรงเรียน ได้แก่ 
(1)  โรงเรียนบ้านเชิงดอยสุเทพ 
(2)  โรงเรียนบ้านโป่งน้อย 
(3)  โรงเรียนบ้านห้วยทราย 
(4)  โรงเรียนสังวาลย์วิทยา 
(5)  โรงเรียนเจ้าพ่อหลวงอุปถัมภ์ 1
ตามหนังสือกรมส่งเสริมการปกครองท้องถิ่น ด่วนมาก ที่ มท 0893.3/ว 3149 ลงวันที่ 5 มิถุนายน 2558</t>
  </si>
  <si>
    <t>ศูนย์พัฒนาเด็กเล็กทั้ง 3 แห่งและโรงเรียนทั้ง 5 แห่ง</t>
  </si>
  <si>
    <t>ค่าจัดซื้อเครื่องเล่นสนามกลางแจ้งของศูนย์พัฒนาเด็กเล็กเทศบาลตำบลสุเทพ</t>
  </si>
  <si>
    <t>จัดซื้อเครื่องเล่นสนามกลางแจ้งให้กับศูนย์พัฒนาเด็กเล็กเทศบาลตำบลสุเทพ จำนวน 10 ชุด</t>
  </si>
  <si>
    <t>ค่าจัดซื้อเครื่องเล่นสนามกลางแจ้งของศูนย์พัฒนาเด็กเล็กบ้านดอยปุย</t>
  </si>
  <si>
    <t>จัดซื้อเครื่องเล่นสนามกลางแจ้งให้กับศูนย์พัฒนาเด็กเล็กบ้านดอยปุย จำนวน 4 ชุด</t>
  </si>
  <si>
    <t>ศพด.บ้านดอยปุย</t>
  </si>
  <si>
    <t>อุดหนุนโรงเรียนในเขตเทศบาลตำบลสุเทพ ตามโครงการอาหารกลางวันเด็กนักเรียน</t>
  </si>
  <si>
    <t>อุดหนุนโครงการอาหารกลางวันให้แก่เด็กนักเรียนระดับก่อนประถมศึกษาและประถมศึกษาของโรงเรียนในเขตเทศบาลตำบลสุเทพ จำนวน 5 โรงเรียน ได้แก่ 
(1)  โรงเรียนบ้านเชิงดอยสุเทพ จำนวน 824,000 บาท
(2)  โรงเรียนบ้านโป่งน้อย จำนวน 1,592,000 บาท
(3)  โรงเรียนบ้านห้วยทราย จำนวน 368,000 บาท
(4)  โรงเรียนสังวาลย์วิทยา จำนวน 188,000 บาท
(5)  โรงเรียนเจ้าพ่อหลวงอุปถัมภ์ 1 จำนวน 520,000 บาท
ตามหนังสือกรมส่งเสริมการปกครองท้องถิ่น ด่วนมาก ที่ มท 0893.3/ว 3149 ลงวันที่ 5 มิถุนายน 2558</t>
  </si>
  <si>
    <t>โรงเรียนทั้ง 5 แห่ง</t>
  </si>
  <si>
    <t>อุดหนุนโรงเรียนบ้านเชิงดอย
สุเทพ</t>
  </si>
  <si>
    <t>1. โครงการทัศนศึกษาแหล่งเรียนรู้นอกสถานที่ จำนวน 50,000 บาท 
2. โครงการการจัดการเรียนรู้พร้อมเข้าสู่ประชาคมอาเซียน จำนวน 10,000 บาท 
3. โครงการวันสำคัญ (วันเข้าพรรษา) จำนวน 5,000 บาท 
4. โครงการส่งเสริมศิลปวัฒนธรรมประเพณีภูมิปัญญาท้องถิ่น จำนวน 50,000 บาท 
5. โครงการธนาคารขยะ จำนวน 6,000 บาท
6. โครงการแข่งขันกีฬาสีสัมพันธ์ (ป้องกันยาเสพติด) จำนวน 45,000 บาท</t>
  </si>
  <si>
    <t>โรงเรียนบ้านเชิงดอยสุเทพ</t>
  </si>
  <si>
    <t>อุดหนุนโรงเรียนบ้านโป่งน้อย</t>
  </si>
  <si>
    <t xml:space="preserve">1. โครงการส่งเสริมการทำบุญถวายเทียนพรรษา และปฏิบัติกิจกรรมระหว่างเข้าพรรษา จำนวน 5,000 บาท
2. โครงการส่งเสริมภูมิปัญญาท้องถิ่นพัฒนาคุณภาพการศึกษา จำนวน 80,000 บาท
3. โครงการแข่งขันกีฬานักเรียนต้านยาเสพติด จำนวน 30,000 บาท 
4. โครงการทัศนศึกษาแหล่งเรียนรู้ต่างจังหวัด จำนวน 200,000 บาท
5. โครงการค่ายพัฒนาวินัยผู้เรียน จำนวน 80,000 บาท
</t>
  </si>
  <si>
    <t>โรงเรียนบ้านโป่งน้อย</t>
  </si>
  <si>
    <t>อุดหนุนโรงเรียนบ้านห้วยทราย</t>
  </si>
  <si>
    <t xml:space="preserve">1. โครงการทัศนศึกษาแหล่งเรียนรู้ของนักเรียนโรงเรียนบ้านห้วยทราย จำนวน 50,000 บาท 
2. โครงการกีฬาต้านภัยยาเสพติด จำนวน 15,000 บาท
3. โครงการสืบสาน ศิลปวัฒนธรรมและภูมิปัญญาท้องถิ่น จำนวน 50,000 บาท 
4. โครงการพัฒนาความพร้อมสู่ประชาคมอาเซียน (Asean Community) จำนวน 15,000 บาท  
5. โครงการแห่เทียนพรรษา จำนวน 5,000 บาท 
</t>
  </si>
  <si>
    <t>โรงเรียนบ้านห้วยทราย</t>
  </si>
  <si>
    <t>อุดหนุนโรงเรียนเจ้าพ่อหลวงอุปถัมภ์</t>
  </si>
  <si>
    <t xml:space="preserve">1. โครงการนักเรียน ป.1 อ่านออกเขียนได้ภายใน 1 ปี จำนวน 10,000 บาท 
2. โครงการส่งเสริมสนับสนุนกิจกรรมนาฏศิลป์และดนตรีพื้นบ้าน (ม้ง) จำนวน 34,000 บาท 
3. โครงการสร้างความพร้อมเข้าสู่ประชาคมอาเซียน จำนวน 15,000 บาท 
4. โครงการแข่งขันกีฬานักเรียนต้านยาเสพติด (กีฬาภายใน) จำนวน 15,000 บาท 
5. โครงการทัศนศึกษาแหล่งเรียนรู้นอกสถานที่ จำนวน 55,000 บาท 
</t>
  </si>
  <si>
    <t>โรงเรียนเจ้าพ่อหลวงอุปถัมภ์</t>
  </si>
  <si>
    <t>อุดหนุนโรงเรียนสังวาลย์วิทยา</t>
  </si>
  <si>
    <t xml:space="preserve">1. โครงการการเตรียมความพร้อมสู่ประชาคมอาเซียน จำนวน 15,000 บาท 
2. โครงการสืบสานศิลปหัตถกรรม จำนวน 5,000 บาท 
3. โครงการวันสำคัญ (วันเข้าพรรษา) จำนวน 5,000 บาท 
4. โครงการแข่งขันกีฬาต้านยาเสพติดโรงเรียนสังวาลย์วิทยา จำนวน 15,000 บาท 
5. โครงการทัศนศึกษาแหล่งเรียนรู้นอกสถานศึกษา จำนวน 50,000 บาท 
6. โครงการพัฒนาทักษะด้านศิลปหัตถกรรมนักเรียน “งานศิลปหัตถกรรมนักเรียน” จำนวน 20,000 บาท 
7. โครงการพัฒนาความเป็นเลิศทางด้านดนตรีพื้นเมืองภาคเหนือ จำนวน 10,000 บาท
</t>
  </si>
  <si>
    <t>โรงเรียนสังวาลย์วิทยา</t>
  </si>
  <si>
    <t>ค่าจัดซื้อเครื่องพิมพ์ชนิดเลเซอร์/ชนิด LED ขาวดำ แบบ Network แบบที่ 1</t>
  </si>
  <si>
    <t>จัดซื้อเครื่องพิมพ์ชนิดเลเซอร์ /ชนิด LED ขาวดำ แบบ Network จำนวน 2 ชุด ชุดละ 20,000 บาท ใช้สำหรับการปฏิบัติงานในสำนักงาน</t>
  </si>
  <si>
    <t>โครงการคลินิกคุ้มครองสุขภาพสัตว์</t>
  </si>
  <si>
    <t>โครงการควบคุมและป้องกันโรคติดต่อในท้องถิ่น</t>
  </si>
  <si>
    <t xml:space="preserve">โครงการพัฒนาระบบการให้บริการสาธารณสุขภายในศูนย์บริการสาธารณสุขเทศบาลตำบลสุเทพ </t>
  </si>
  <si>
    <t>โครงการพัฒนาระบบสุขภาพสู่ตำบลสุขภาวะ</t>
  </si>
  <si>
    <t>โครงการพัฒนาศักยภาพ อสม. และสนับสนุนกิจกรรม อสม.</t>
  </si>
  <si>
    <t>โครงการเยี่ยมแม่หลังคลอด</t>
  </si>
  <si>
    <t>โครงการส่งเสริมกิจกรรมด้านแพทย์แผนไทยสู่ชุมชน</t>
  </si>
  <si>
    <t>เพื่อจ่ายเป็นค่าใช้จ่ายในการส่งเสริมอบรมการให้บริการด้านสุขภาพการแพทย์แผนไทย เช่น หลักสูตรผู้ช่วยแพทย์แผนไทย การนวดไทย นวดแผนโบราณ การประคบ อบสมุนไพร การใช้สมุนไพรในการรักษาโรค รวมถึง จัดซื้อวัสดุและครุภัณฑ์ในงานบริการด้านการแพทย์แผนไทย เวชภัณฑ์ ค่าตอบแทน/ค่าจ้างพิเศษแก่แพทย์/ผู้ปฏิบัติงาน และค่าใช้จ่ายอื่นๆ ฯลฯ</t>
  </si>
  <si>
    <t>โครงการส่งเสริมศูนย์บริการสาธารณสุขมูลฐานชุมชน (ศสมช.)</t>
  </si>
  <si>
    <t xml:space="preserve">เพื่อจ่ายเป็นค่าใช้จ่ายในการจัดอบรมฟื้นฟูความรู้ อสม. เพื่อเตรียมพร้อมให้บริการฟื้นฟู ศสมช. ในชุมชนให้กับ อสม. การจัดตั้ง ศสมช. ในชุมชน ให้ครอบคลุมทุกหมู่บ้าน และสนับสนุนเวชภัณฑ์และวัสดุและครุภัณฑ์การแพทย์พื้นฐานให้กับ ศสมช. และจัดหากระเป๋าเวชภัณฑ์เพื่อใช้ในการเยี่ยมบ้านให้กับ อสม. ทุกหมู่บ้าน เพื่อให้บริการปฐมพยาบาลเบื้องต้น และค่าใช้จ่ายอื่นๆ ฯลฯ </t>
  </si>
  <si>
    <t>โครงการส่งเสริมสุขาภิบาลอาหาร</t>
  </si>
  <si>
    <t>เพื่อจ่ายเป็นค่าใช้จ่ายในการตรวจสอบร้านอาหารที่มีเชื้อจุลินทรีย์ปะปนในอาหาร วัสดุและอุปกรณ์ เครื่องมือ เครื่องใช้ ผู้ปรุงและผู้เสิร์ฟ ค่าตอบแทนผู้สำรวจ เพื่อตรวจสอบร้านอาหารสะอาดมีมาตรฐาน โดยใช้แบบประเมินด้านสุขาภิบาลอาหาร โดยการจัดการอบรมให้กับผู้ประกอบกิจการเกี่ยวกับบริการ ผู้ประกอบการสถานจำหน่ายหรือสะสมอาหาร เป็นต้น จ่ายเป็นค่าอาหาร อาหารว่าง เครื่องดื่ม และค่าใช้จ่ายอื่นๆ</t>
  </si>
  <si>
    <t>โครงการหมอครอบครัว</t>
  </si>
  <si>
    <t>เพื่อจ่ายเป็นค่าใช้จ่ายในการจัดอบรมและออกเยี่ยมบ้านดูแลสุขภาพประชาชน ดูแลถึงระดับครัวเรือน เทศบาลทำงานร่วมกับชุมชน และทีมหมอครอบครัว เสริมสร้างคุณภาพชีวิต ช่วยเหลือให้คำปรึกษาใกล้ชิดเสมือนเป็นเพื่อนสนิทหรือญาติของครอบครัว โดยกลุ่มเป้าหมายสำคัญ คือดูแลส่งเสริมสุขภาพคนในครอบครัวไม่ให้ป่วย และดูแลผู้ป่วยที่พักฟื้นอยู่ที่บ้าน ได้แก่ ผู้สูงอายุ ที่ไม่สามารถช่วยเหลือตนเองได้ ผู้พิการ และผู้ป่วยระยะสุดท้าย และค่าใช้จ่ายอื่นๆ ฯลฯ</t>
  </si>
  <si>
    <t>โครงการหอพักสร้างสุข</t>
  </si>
  <si>
    <t>ค่าจัดซื้อเครื่องอบฆ่าเชื้อด้วยระบบแรงดันไอน้ำ</t>
  </si>
  <si>
    <t>เพื่อจ่ายเป็นค่าจัดซื้อเครื่องอบฆ่าเชื้อด้วยระบบแรงดันไอน้ำ อัตโนมัติ ใช้สำหรับการปฏิบัติงานด้านบริการสาธารณสุข จำนวน 1 เครื่อง</t>
  </si>
  <si>
    <t>อุดหนุนอาสาสมัครสาธารณสุขหมู่บ้าน</t>
  </si>
  <si>
    <t xml:space="preserve">เพื่อให้อาสาสมัครสาธารณสุขหมู่บ้าน (อสม.) ดำเนินการในกิจกรรม 3 ด้าน คือ ด้านการพัฒนาศักยภาพด้านสาธารณสุขของคนในหมู่บ้าน ด้านการแก้ไขปัญหาสาธารณสุขของหมู่บ้าน ด้านการจัดบริการสุขภาพเบื้องต้นในศูนย์สาธารณสุขมูลฐานชุมชน (ศสมช.) รวมถึงกิจกรรมอื่นๆ ที่เกี่ยวข้องกับภารกิจ ฯลฯ โดยจ่ายเป็นค่าอุดหนุนการดำเนินของ  อสม. หมู่ที่ 1–15 หมู่บ้านละ 7,500 บาท </t>
  </si>
  <si>
    <t>โครงการบริการแสดงตนและส่งเสริมคุณภาพชีวิตผู้รับเบี้ยยังชีพ</t>
  </si>
  <si>
    <t>โครงการเยี่ยมบ้านผู้สูงอายุ ผู้พิการ</t>
  </si>
  <si>
    <t>โครงการศูนย์สวัสดิการสังคมผู้สูงอายุตำบลสุเทพ</t>
  </si>
  <si>
    <t>โครงการสงเคราะห์ช่วยเหลือครอบครัวยากจน ผู้ด้อยโอกาสและผู้ประสบความเดือดร้อนในชุมชน</t>
  </si>
  <si>
    <t>เพื่อจ่ายเป็นเงินสงเคราะห์ช่วยเหลือครอบครัวยากจน ผู้ด้อยโอกาสและผู้ประสบความเดือนร้อนในชุมชน โดยการช่วยเหลือเป็นเงินค่าใช้จ่ายในการในการดำรงชีพ หรือเครื่องอุปโภคบริโภคตามความจำเป็น หรือสนับสนุนเป็นเงินทุนในการประกอบอาชีพ หรือปรับปรุงที่อยู่อาศัยตามความจำเป็น ถือปฏิบัติตามหลักเกณฑ์ว่าด้วยการตั้งงบประมาณเพื่อการช่วยเหลือประชาชนตามอำนาจหน้าที่ของ อบจ. เทศบาล และ อปท. พ.ศ. 2543 และระเบียบกรมพัฒนาสังคมและสวัสดิการว่าด้วยการสงเคราะห์ครอบครัวผู้มีรายได้น้อยและผู้ไร้ที่พึ่งพิง พ.ศ.2552</t>
  </si>
  <si>
    <t>โครงการส่งเสริมสุขภาวะและวัฒนธรรมผู้สูงอายุ</t>
  </si>
  <si>
    <t>เพื่อจ่ายเป็นค่าใช้จ่ายในการจัดอบรมส่งเสริมความรู้และศึกษาดูงานแก่กลุ่มผู้สูงอายุ โดยมีค่าใช้จ่าย อาทิ ค่าอาหาร อาหารว่าง ค่าวิทยากร ค่าวัสดุอุปกรณ์ ค่าพาหนะ และค่าใช้จ่ายอื่นๆ ฯลฯ</t>
  </si>
  <si>
    <t>โครงการสุเทพ clean&amp;clear</t>
  </si>
  <si>
    <t xml:space="preserve">เพื่อจ่ายเป็นค่าใช้จ่ายในการรณรงค์รักษาความสะอาดในตำบล และจ้างเหมาแรงงานในการซ่อมแซมบำรุงรักษาสิ่งสาธารณูปโภค สาธารณูปการ สิ่งก่อสร้างต่างๆ ภายในเขตพื้นที่เทศบาลตำบลสุเทพ  เป็นต้น และเป็นค่าใช้จ่ายในการจัดหาวัสดุและอุปกรณ์ในการดำเนินงาน ฯลฯ             </t>
  </si>
  <si>
    <t>ค่าจัดซื้อรถบรรทุก (ดีเซล)</t>
  </si>
  <si>
    <t>เพื่อจ่ายเป็นค่าจัดซื้อรถบรรทุก (ดีเซล) จำนวน 1 คัน ใช้สำหรับการปฏิบัติงานของกองช่าง</t>
  </si>
  <si>
    <t>ค่าจัดซื้อเครื่องหาพิกัดด้วยสัญญาณดาวเทียมแบบพกพา</t>
  </si>
  <si>
    <t>เพื่อจ่ายเป็นค่าจัดซื้อเครื่องหาพิกัดด้วยสัญญาณดาวเทียมแบบพกพา จำนวน 1 เครื่อง  ใช้สำหรับงานสำรวจและบริการประชาชน</t>
  </si>
  <si>
    <t>เพื่อจ่ายเป็นค่าจัดซื้อเครื่องคอมพิวเตอร์ สำหรับงานประมวลผล แบบที่ 1 (จอขนาดไม่น้อยกว่า 18.5 นิ้ว) จำนวน 1 ชุด ชุดละ 23,000 บาท สำหรับใช้ในการปฏิบัติงานในสำนักงาน และใช้ในการออกแบบ เขียนแบบ งานก่อสร้างและการสำรวจ</t>
  </si>
  <si>
    <t>ค่าจัดซื้อเครื่องคอมพิวเตอร์โน้ตบุ้ค สำหรับงานประมวลผล</t>
  </si>
  <si>
    <t>เพื่อจ่ายเป็นค่าจัดซื้อเครื่องคอมพิวเตอร์โน้ตบุ้ค สำหรับงานประมวลผล จำนวน 1 เครื่อง เครื่องละ 21,000 บาท สำหรับใช้ในการปฏิบัติงานในสำนักงาน และใช้ในการออกแบบ เขียนแบบ งานก่อสร้างและการสำรวจ</t>
  </si>
  <si>
    <t>เพื่อจ่ายเป็นค่าจัดซื้อเครื่องพิมพ์ Multifunction แบบฉีดหมึก (Inkjet) สำหรับกระดาษขนาด A3 จำนวน 2 เครื่อง เครื่องละ 16,700 บาท สำหรับใช้ในการปฏิบัติงานในสำนักงาน เช่น การจัดพิมพ์แบบแปลน เอกสาร หนังสือราชการต่างๆ</t>
  </si>
  <si>
    <t xml:space="preserve">โครงการติดตั้งกล้องวงจรปิดภายในหมู่บ้าน บ้านอุโมงค์ </t>
  </si>
  <si>
    <t>เพื่อจ่ายเป็นค่าติดตั้งกล้องวงจรปิด ภายในหมู่บ้าน บ้านอุโมงค์ หมู่ที่ 10 โดยการติดตั้งกล้องวงจรปิด (IP Camera) แบบภายนอกอาคาร จำนวน 9 จุด พร้อมอุปกรณ์ห่อหุ้มกล้อง และเดินสาย Fiber Optic แบบ Single mode พร้อมติดตั้งเครื่องบันทึกภาพผ่านเครือข่าย NVR แบบ 16 ช่อง</t>
  </si>
  <si>
    <t>เพื่อเป็นค่าใช้จ่ายในการจ้างเหมาเอกชนดำเนินการเก็บขนและกำจัดขยะในเขตพื้นที่เทศบาลตำบลสุเทพ</t>
  </si>
  <si>
    <t>โครงการชุมชนร่วมใจทำน้ำใสคืนตำบลสุเทพถวายในหลวง</t>
  </si>
  <si>
    <t>เพื่อจ่ายเป็นค่าใช้จ่ายดำเนินงานการป้องกันและแก้ไขปัญหาน้ำเสียในครัวเรือน ชุมชน แหล่งน้ำตามธรรมชาติ และสร้างการมีส่วนร่วมของชุมชน ด้วยวิธีชีววิถี ตามแนวปรัชญาเศรษฐกิจพอเพียง รวมทั้งส่งเสริมให้เกิดการอนุรักษ์และฟื้นฟูสิ่งแวดล้อมอย่างยั่งยืน ดำเนินการในเขตพื้นที่ตำบลสุเทพ โดยส่งเสริมการนำจุลินทรีย์ที่มีประสิทธิภาพมาใช้ในการบำบัดน้ำเสียระดับครัวเรือน มีค่าใช้จ่ายดังนี้ ค่าวัสดุอุปกรณ์ในการจัดสร้างธนาคารจุลินทรีย์ ค่าอาหาร อาหารว่างและเครื่องดื่มและค่าใช้จ่ายในการอบรม ค่าวัสดุถังบำบัดระดับครัวเรือน รวมถึงค่าใช้จ่ายอื่นๆ ฯลฯ</t>
  </si>
  <si>
    <t>โครงการบริหารจัดการขยะโดยชุมชน</t>
  </si>
  <si>
    <t>เพื่อจ่ายเป็นค่ากิจกรรมรณรงค์ ประชุม ชี้แจง ประชาสัมพันธ์ให้ประชาชนในเขตเทศบาลตำบลสุเทพมีส่วนร่วมในการคัดแยกขยะในระดับครัวเรือน (หมู่ที่ 1-15) จัดตั้งจุดรับซื้อขยะในชุมชน และจัดตั้งกองทุนรับซื้อขยะรีไซเคิลในหมู่บ้านชุมชน รวมถึงค่าใช้จ่ายอื่นๆ ฯลฯ</t>
  </si>
  <si>
    <t>โครงการผลิตปุ๋ยหมักและเพาะพันธุ์กล้าไม้ เพื่อเป็นศูนย์เรียนรู้</t>
  </si>
  <si>
    <t>เพื่อจ่ายเป็นค่าใช้จ่ายในการผลิตปุ๋ยอินทรีย์ และการนำเศษกิ่งไม้ใบไม้และขยะอินทรีย์มาทำปุ๋ยพร้อมเพาะพันธุ์กล้าไม้ เพื่อเป็นศูนย์การเรียนรู้ โดยจ่ายเป็นค่าวัสดุดำเนินการ เช่น  ถุงบรรจุ เอกสาร  และป้ายประชาสัมพันธ์ จอบ เสียม คราด แผ่นพับเชิญชวนแนะนำข้อบ่งใช้ วิธีทำ รวมถึงค่าใช้จ่ายอื่นๆ ฯลฯ</t>
  </si>
  <si>
    <t>โครงการรักษาความสะอาดและความเป็นระเบียบเรียบร้อยของตำบลสุเทพ</t>
  </si>
  <si>
    <t>เพื่อเป็นค่าใช้จ่ายในการจ้างแรงงานในเขตเทศบาลตำบลสุเทพ ทำความสะอาด ถนน ทางเท้า การตัดหญ้า การขุดลอกรางระบายน้ำ เหมือง ฝาย จัดทำปุ๋ยหมัก ฯลฯ ในเขตเทศบาลตำบลสุเทพ และค่าวัสดุและอุปกรณ์ เครื่องแต่งกาย รวมถึงค่าใช้จ่ายอื่นๆ ฯลฯ</t>
  </si>
  <si>
    <t>วัสดุงานบ้านงานครัว (ค่าจัดซื้อถังขยะ)</t>
  </si>
  <si>
    <t>เพื่อจ่ายเป็นค่าจัดซื้อถังขยะ สำหรับใช้ในตำบลสุเทพ จำนวน 100 ใบ ใบละ 2,200 บาท จำนวน 220,000 บาท โดยมีคุณลักษณะพื้นฐาน เป็นถังขยะพลาสติกโพลีเอธิลีน เกรดเอ แบบฝามีช่องทิ้ง มีขนาดความจุไม่น้อยกว่า 240 ลิตร มีล้อ 2 ล้อ พร้อมสลักล็อคภายในตัวล้อ เพื่อป้องกันการหลุดออกจากแกนถังขยะ</t>
  </si>
  <si>
    <t>ค่าจัดซื้อเครื่องสับย่อยแบบลากพ่วง</t>
  </si>
  <si>
    <t>เพื่อจ่ายเป็นค่าจัดซื้อเครื่องสับย่อยแบบลากพ่วง จำนวน 1 เครื่อง เครื่องละ 158,000 บาท เพื่อใช้สำหรับปฏิบัติงานและบริการประชาชน</t>
  </si>
  <si>
    <t>โครงการค่ายครอบครัว</t>
  </si>
  <si>
    <t>โครงการจัดระบบคุ้มครองและพัฒนาเด็กและเยาวชน</t>
  </si>
  <si>
    <t>โครงการนันทนาการและกีฬาพื้นบ้านผู้สูงอายุ</t>
  </si>
  <si>
    <t>เพื่อจ่ายเป็นค่าใช้จ่ายในการจัดส่งเสริมจัดกิจกรรมด้านกีฬานันทนาการ และกีฬาพื้นบ้านสำหรับผู้สูงอายุในระดับตำบล อำเภอ และจังหวัด โดยมีค่าใช้จ่าย อาทิ ค่าอาหาร ค่าอาหารว่าง ค่าวิทยากร ค่าวัสดุอุปกรณ์และค่าใช้จ่ายอื่นๆ ฯลฯ</t>
  </si>
  <si>
    <t>โครงการบริการสาธารณะเพื่อประชาชน</t>
  </si>
  <si>
    <t>เพื่อเป็นค่าใช้จ่ายในการจัดหาวัสดุอุปกรณ์ในการดำเนินงาน และการจ้างแรงงาน เพื่อบริการประชาชนในการจัดศาสนพิธี งานฌาปนกิจ และอื่นๆ โดยการให้บริการด้านสถานที่สำหรับการจัดงานพิธีต่างๆ</t>
  </si>
  <si>
    <t>โครงการพัฒนาศักยภาพกลุ่มสตรี</t>
  </si>
  <si>
    <t>โครงการพัฒนาอาชีพตามความสนใจของกลุ่ม/องค์กร และประชาชนทั่วไป</t>
  </si>
  <si>
    <t>โครงการเพิ่มศักยภาพคณะกรรมการบริหารกองทุนสวัสดิการชุมชนเทศบาลตำบล
สุเทพ</t>
  </si>
  <si>
    <t>โครงการเพิ่มศักยภาพคณะกรรมการศูนย์ประสานงานองค์การชุมชน (ศอช.ต.) และคณะกรรมการกองทุนประเภทต่างๆ</t>
  </si>
  <si>
    <t>โครงการเพิ่มศักยภาพและพัฒนาผู้นำชุมชน</t>
  </si>
  <si>
    <t>โครงการวันสตรีสากล</t>
  </si>
  <si>
    <t>เพื่อจ่ายเป็นค่าใช้จ่ายในการจัดกิจกรรมเพื่อพัฒนาศักยภาพแก่กลุ่มสตรีในตำบล อาทิจัดเวทีวิชาการ เวทีแสดงศักยภาพสตรี กิจกรรมการคัดเลือกสตรีดีเด่นด้านต่างๆ เพื่อรับเกียรติบัตร ในวันสตรีสากล โดยมีค่าใช้จ่าย อาทิ ค่าอาหาร ค่าอาหารว่าง ค่าวิทยากร ค่าพาหนะ ค่าวัสดุอุปกรณ์และค่าใช้จ่ายอื่นๆ ฯลฯ</t>
  </si>
  <si>
    <t>โครงการศูนย์พัฒนาครอบครัวในชุมชนเทศบาลตำบลสุเทพ</t>
  </si>
  <si>
    <t>เพื่อจ่ายเป็นค่าใช้จ่ายในการจัดอบรมส่งเสริมความรู้แก่คณะกรรมการศูนย์พัฒนาครอบครัว ฯลฯ/ครอบครัว โดยมีค่าใช้จ่าย อาทิ ค่าอาหาร อาหารว่าง ค่าวิทยากร ค่าวัสดุอุปกรณ์ ค่าพาหนะ และค่าใช้จ่ายอื่นๆ ฯลฯ</t>
  </si>
  <si>
    <t>โครงการศูนย์เรียนรู้ชุมชนพอเพียงเทศบาลตำบลสุเทพ</t>
  </si>
  <si>
    <t>โครงการศูนย์เรียนรู้เศรษฐกิจพอเพียงบ้านสันลมจอย หมู่ที่ 13</t>
  </si>
  <si>
    <t>โครงการศูนย์เรียนรู้เศรษฐกิจพอเพียงกองบิน 41 หมู่ที่ 3</t>
  </si>
  <si>
    <t>บ้านกองบิน 41 หมู่ที่ 3</t>
  </si>
  <si>
    <t>บ้านสันลมจอย หมู่ที่ 13</t>
  </si>
  <si>
    <t>โครงการส่งเสริมอาชีพเพาะเห็ดเพื่อวิถีพอเพียง</t>
  </si>
  <si>
    <t>โครงการอบรมการผู้นำการปฏิบัติศาสนพิธี</t>
  </si>
  <si>
    <t>โครงการกีฬาเพื่อลูกรัก</t>
  </si>
  <si>
    <t>โครงการแข่งขันกีฬาประเภทต่างๆ ในการส่งทีมเข้าแข่งขันกีฬา</t>
  </si>
  <si>
    <t>เพื่อจ่ายเป็นค่าใช้จ่ายในการจัดการแข่งขันกีฬาฟุตบอล  “สุเทพลีก” (Suthep League) โดยมีค่าใช้ จ่ายดังนี้ ค่ากรรมการตัดสิน ค่าจัดสถานที่ ค่าอาหารและเครื่องดื่ม ค่าชุดกีฬา ค่าเบี้ยเลี้ยงและผู้ควบคุมทีม ค่าพาหนะ ค่าใช้จ่ายอื่นๆ ฯลฯ</t>
  </si>
  <si>
    <t>โครงการแข่งขันกีฬาฟุตบอล 
“สุเทพลีก” (Suthep League) สำหรับเยาวชนและประชาชนภายในตำบลสุเทพ</t>
  </si>
  <si>
    <t>โครงการจัดการแข่งขันกีฬาตำบลสุเทพ “สุเทพเกมส์”</t>
  </si>
  <si>
    <t>เพื่อจ่ายเป็นค่าใช้จ่ายในการจัดการแข่งขันกีฬาตำบลสุเทพ “สุเทพเกมส์” โดยมีค่าใช้จ่ายดังนี้ ค่ากรรมการตัดสิน ค่าจัดสถานที่ ค่าอาหารและเครื่องดื่ม ค่าชุดกีฬา ค่าเบี้ยเลี้ยง ค่าใช้จ่ายอื่นๆฯลฯ</t>
  </si>
  <si>
    <t>อุดหนุนคณะกรรมการหมู่บ้านตามโครงการแข่งขันกีฬาประชาชน</t>
  </si>
  <si>
    <t>อุดหนุนให้แก่คณะกรรมการหมู่บ้านในการส่งนักกีฬาเข้าแข่งขันกีฬาสุเทพเกมส์ และฟุตบอลสุเทพลีค โดยจ่ายตามรายหัวนักกีฬาแต่ละประเภทที่แต่ละหมู่บ้านจัดส่งเข้าร่วมแข่งขัน</t>
  </si>
  <si>
    <t>วัสดุกีฬา</t>
  </si>
  <si>
    <t>เพื่อจ่ายเป็นค่าจัดซื้อวัสดุกีฬาและอุปกรณ์กีฬาต่างๆ เพื่อใช้ประจำศูนย์กีฬาและนันทนาการตำบลสุเทพ</t>
  </si>
  <si>
    <t>โครงการจัดงานประเพณีลอยกระทง</t>
  </si>
  <si>
    <t>โครงการจัดลานวัฒนธรรมตำบลสุเทพ</t>
  </si>
  <si>
    <t>โครงการจัดสัมมนาสภาเด็กและเยาวชน</t>
  </si>
  <si>
    <t>เพื่อจ่ายเป็นค่าใช้จ่ายในการดำเนินการจัดสัมมนาสภาเด็กและเยาวชน เพื่อสร้างความรู้ ความเข้าใจบทบาทของสภาเด็กและเยาวชน ให้สามารถขับเคลื่อนยุทธศาสตร์การพัฒนาคุณภาพชีวิตและเสริมสร้างความเข้มแข็งแก่ชุมชน พร้อมทั้งปลูกฝังให้เด็กและเยาวชนมีจิตสำนึกต่อการป้องกันการทุจริต โดยมีค่าใช้จ่ายคือ ค่าอาหาร ค่าอาหารว่างและเครื่องดื่มค่าวัสดุอุปกรณ์ ค่าประชาสัมพันธ์ ค่าดำเนินการ ค่าใช้จ่ายอื่นๆ ฯลฯ</t>
  </si>
  <si>
    <t>โครงการจัดอบรมและศึกษาดูงานคณะกรรมการสภาวัฒนธรรมเทศบาลตำบลสุเทพ</t>
  </si>
  <si>
    <t>โครงการตามรอยจอบแรกครูบาเจ้าศรีวิชัย</t>
  </si>
  <si>
    <t>โครงการส่งเสริมประเพณีเดินขึ้นดอย</t>
  </si>
  <si>
    <t>โครงการส่งเสริมประเพณีวันเข้าพรรษา</t>
  </si>
  <si>
    <t>โครงการส่งเสริมอนุรักษ์ประเพณีปี๋ใหม่เมือง</t>
  </si>
  <si>
    <t>โครงการสืบสานประเพณีวัฒนธรรมเนื่องในวันผู้สูงอายุแห่งชาติ</t>
  </si>
  <si>
    <t>เพื่อจ่ายเป็นค่าใช้จ่ายในการดำเนินโครงการสืบสานประเพณีวัฒนธรรมเนื่องในวันผู้สูงอายุแห่งชาติ และกิจกรรมทางวัฒนธรรมประเพณีทางศาสนาและภูมิปัญญาท้องถิ่นและกิจกรรมที่สร้างความอบอุ่นให้แก่ผู้สูงอายุ โดยมีค่าใช้จ่ายคือ ค่าวัสดุอุปกรณ์ ค่าประชาสัมพันธ์ ค่าดำเนินกิจกรรมสืบสานประเพณีล้านนา ค่าใช้จ่ายอื่นๆ ฯลฯ</t>
  </si>
  <si>
    <t>โครงการอบรมศิลปะและดนตรีล้านนาสู่สากลสำหรับเด็กและเยาวชน</t>
  </si>
  <si>
    <t>อุดหนุนที่ทำการปกครองอำเภอเมืองเชียงใหม่โครงการมหกรรมไม้ดอกไม้ประดับ</t>
  </si>
  <si>
    <t xml:space="preserve">อุดหนุนงบประมาณให้แก่ที่ทำการปกครองอำเภอเมืองเชียงใหม่ในการดำเนินการเข้าร่วมมหกรรมไม้ดอกไม้ประดับ ครั้งที่ 40 ประจำปี 2559  </t>
  </si>
  <si>
    <t>อำเภอเมืองเชียงใหม่</t>
  </si>
  <si>
    <t>อุดหนุนคณะกรรมการหมู่บ้าน ในการดำเนินการจัดกิจกรรมงานประเพณีและวัฒนธรรม วันสำคัญต่างๆ</t>
  </si>
  <si>
    <t xml:space="preserve">1) กิจกรรมประเพณีวัฒนธรรมหมู่บ้านหรือกิจกรรมวันสำคัญของหมู่บ้าน เช่น กิจกรรมวันลอยกระทง งานดำหัวผู้สูงอายุ วันเด็ก ฯลฯ
- หมู่ที่ 1, 2, 3,4, 5, 6, 7, 8, 9, 10, 12, 14, 15 หมู่บ้านละ 60,000 บาท 
- หมู่ที่ 11, 13 หมู่บ้านละ 80,000 บาท
</t>
  </si>
  <si>
    <t xml:space="preserve">2) กิจกรรมวันเฉลิมพระเกียรติพระบาทสมเด็จพระเจ้าอยู่หัวและสมเด็จพระนางเจ้าสิริกิติ์พระบรมราชินีนาถ หมู่ที่ 1 – 15 หมู่บ้านละ 5,000 บาท  </t>
  </si>
  <si>
    <t>3) กิจกรรมแห่เทียนพรรษา
- หมู่ที่ 1, 2, 3, 4, 5, 6, 7, 8, 10, 13, 14, 15 หมู่บ้านละ 7,000 บาท 
- หมู่ที่ 9, 11, 12 หมู่บ้านละ 10,000 บาท</t>
  </si>
  <si>
    <t>4) กิจกรรมวันผู้สูงอายุ โดยจัดขบวนดำหัวผู้สูงอายุมาร่วมกับเทศบาลตำบลสุเทพ หมู่ที่ 
1 – 15
- หมู่ที่ 1, 2, 3, 4, 5, 6, 7, 8, 10, 13, 14, 15 หมู่บ้านละ 15,000 บาท 
- หมู่ที่ 9, 11, 12 หมู่บ้านละ 18,000 บาท</t>
  </si>
  <si>
    <t>5) กิจกรรมส่งเสริมวันเปิดทางขึ้นดอยสุเทพ หมู่ที่ 1 – 15 หมู่บ้านละ 5,000 บาท</t>
  </si>
  <si>
    <t>อุดหนุนสภาวัฒนธรรมเทศบาลตำบลสุเทพ</t>
  </si>
  <si>
    <t>เพื่อจ่ายเป็นเงินสภาวัฒนธรรมเทศบาลตำบล
สุเทพ ในการดำเนินงานตามโครงการ ดังนี้
(1) โครงการจัดเวทีเสวนาเพื่อสร้างความรู้ความเข้าใจเกี่ยวกับวัฒนธรรมประเพณีอันดีงามของท้องถิ่น จำนวน 20,000 บาท
(2) โครงการคนดีศรีสุเทพ จำนวน 30,000 บาท</t>
  </si>
  <si>
    <t>อุดหนุนวัดป่าแดงมหาวิหาร</t>
  </si>
  <si>
    <t>อุดหนุนวัดป่าแดงมหาวิหาร เพื่อให้คณะสงฆ์ตำบลสุเทพดำเนินกิจกรรมต่างๆ ของวัดในเขตเทศบาลตำบลสุเทพ ตามโครงการดังนี้</t>
  </si>
  <si>
    <t>1) โครงการศูนย์ศึกษาพระพุทธศาสนาวันอาทิตย์</t>
  </si>
  <si>
    <t>2) โครงการธรรมสัญจรเฉลิมพระเกียรติ 89 พรรษา พระบาทสมเด็จพระเจ้าอยู่หัว</t>
  </si>
  <si>
    <t>3) โครงการปฏิบัติธรรมเฉลิมพระเกียรติ 89 พรรษา พระบาทสมเด็จพระเจ้าอยู่หัว</t>
  </si>
  <si>
    <t>4) โครงการบรรพชาสามเณรภาคฤดูร้อนเฉลิมพระเกียรติ 89 พรรษาพระบาท สมเด็จพระเจ้าอยู่หัว</t>
  </si>
  <si>
    <t xml:space="preserve">อุดหนุนวัดพระธาตุดอยสุเทพราชวรวิหาร    </t>
  </si>
  <si>
    <t>อุดหนุนวัดพระธาตุดอยสุเทพราชวรวิหาร เพื่อให้คณะสงฆ์ร่วมกับพุทธศาสนิกชนดำเนินกิจกรรม ตามโครงการจัดกิจกรรมสมโภชและพิธีอัญเชิญน้ำสรงพระราชทาน งานไหว้สาป๋ารมีพระบรมธาตุดอยสุเทพในวันวิสาขบูชา</t>
  </si>
  <si>
    <t>อุดหนุนวัดในเขตเทศบาลตำบล
สุเทพ</t>
  </si>
  <si>
    <t>เพื่อจ่ายเป็นเงินอุดหนุนวัดในเขตเทศบาลตำบลสุเทพ ให้คณะสงฆ์และพุทธศาสนิกชน ร่วมกันจัดกิจกรรมปฏิบัติธรรม จำนวน 9 แห่ง แห่งละ 20,000 บาท</t>
  </si>
  <si>
    <t>โครงการศูนย์บริการและถ่ายทอดเทคโนโลยีการเกษตรประจำตำบล</t>
  </si>
  <si>
    <t>ศูนย์บริการและถ่ายทอดเทคโนโลยีการ
เกษตรประจำตำบล</t>
  </si>
  <si>
    <t xml:space="preserve">เพื่อจ่ายเป็นค่าใช้จ่ายในการดำเนินงานควบคุมป้องกันโรคพิษสุนัขบ้าในพื้นที่ อาทิ การจัดกิจกรรมรณรงค์ประชาสัมพันธ์โครงการ การฉีดวัคซีนป้องกันโรคพิษสุนัขบ้าแก่สุนัขและแมว การทำหมันสุนัขและแมว การเฝ้าระวังโรคในพื้นที่ เป็นต้น โดยมีค่าใช้จ่าย ดังนี้ จัดซื้อวัสดุวิทยาศาสตร์การแพทย์ วัคซีน เวชภัณฑ์ วัสดุทำหมันสุนัขและแมว ค่าอาหาร อาหารว่าง เครื่องดื่ม ค่าตอบแทน/ค่าจ้างพิเศษแก่สัตว์แพทย์/ผู้ปฏิบัติงาน/เจ้าหน้าที่/อสม. ค่าประชาสัมพันธ์ และค่าใช้จ่ายอื่นๆ ฯลฯ </t>
  </si>
  <si>
    <t>เพื่อจ่ายเป็นค่าใช้จ่ายในการอบรมให้ความรู้ป้องกันควบคุมโรคติดต่อที่สำคัญ ได้แก่ โรคไข้เลือดออก โรคไข้หวัดนก โรคไข้หวัดใหญ่สายพันธุ์ใหม่ โรคที่เกิดจากอาหารและน้ำเป็นสื่อ โรคมือเท้าปาก เป็นต้น โดยมีค่าใช้จ่าย ดังนี้ จัดซื้อทรายเคมีกำจัดลูกน้ำ ค่าวัสดุอุปกรณ์สำหรับพ่นยาเคมี ค่าป้ายประชาสัมพันธ์ ค่าวัสดุโฆษณาและเผยแพร่ วัสดุดำเนินกิจกรรมรณรงค์ต่างๆ และค่าใช้จ่ายอื่นๆ ฯลฯ</t>
  </si>
  <si>
    <t xml:space="preserve">เพื่อจ่ายเป็นค่าใช้จ่ายในการดำเนินกิจกรรมต่างๆ ตามโครงการป้องกันและแก้ไขปัญหายาเสพติด เช่น ทำแผนเชิงปฏิบัติการ อบรมให้ความรู้วัยเสี่ยง บำบัดผู้เสพ การอบรมให้ความรู้ด้านการป้องกันอาชญากรรม อบายมุข และยาเสพติด การประชุมเชิงปฏิบัติการป้องกันภัยทางสังคมและยาเสพติด โดยจ่ายเป็นค่าตอบแทน ค่าวิทยากร ค่ารับรอง ค่ากระดาษ เครื่องเขียน ค่าวัสดุอุปกรณ์ ค่าป้าย ค่าพาหนะ ค่าอาหาร ค่าอาหารว่างและเครื่องดื่ม ค่าจ้างเหมาบริการต่างๆ และค่าใช้จ่ายอื่น ฯลฯ </t>
  </si>
  <si>
    <t>เพื่อจ่ายเป็นค่าใช้จ่ายในการจัดทำแผนที่ภาษีและทะเบียนทรัพย์สิน เป็นการเพิ่มรายได้ของเทศบาล และสามารถจัดเก็บภาษีต่างๆ ได้อย่างครบถ้วน ถูกต้อง เป็นธรรม และสะดวกรวดเร็ว โดยมีค่าใช้จ่ายในการจัดทำแผนที่ภาษี ค่าจ้างเหมาบุคคลภายนอกสำรวจภาคสนาม ค่าเอกสาร ค่าถ่ายเอกสาร ค่าเครื่องเขียนแบบพิมพ์ ค่าจ้างเหมาบริการและค่าใช้จ่ายอื่นๆ ฯลฯ</t>
  </si>
  <si>
    <t>เพื่อจ่ายเป็นค่าใช้จ่ายในการดำเนินกิจกรรมต่างๆ ตามโครงการปกป้องสถาบันสำคัญของชาติ โดยเฉพาะสถาบันพระมหากษัตริย์ ซึ่งเป็นสถาบันของชาติอันเป็นศูนย์รวมแห่งความเป็นชาติและความสามัคคีของคนในชาติ ส่งเสริมสนับสนุนการสร้างความปรองดองสมานฉันท์ของคนในชาติ และส่งเสริมให้ประชาชนได้มีส่วนร่วมในกิจกรรม</t>
  </si>
  <si>
    <t xml:space="preserve">เพื่อจ่ายเป็นค่าใช้จ่ายในการจัดอบรม สัมมนา ให้แก่พนักงานเทศบาล พนักงานจ้าง สมาชิกสภาเทศบาล และคณะผู้บริหาร เช่น อบรมการบริหารองค์กรตามหลักการบริหารจัดการบ้านเมืองที่ดี การอบรมการบริหารสู่ความเป็นเลิศตามหลักการบริหารจัดการภาครัฐแนวใหม่ การป้องกันปราบปรามการทุจริตประพฤติมิชอบ เป็นต้น พร้อมทัศนศึกษาดูงาน เพื่อเพิ่มประสิทธิภาพ และเพื่อเตรียมความพร้อมเข้าสู่อาเซียน </t>
  </si>
  <si>
    <t xml:space="preserve">เพื่อจ่ายเป็นค่าใช้จ่ายในการจัดอบรมสัมมนา ทัศนศึกษาดูงานให้แก่สมาชิกสภาเทศบาล เช่น การอบรมบทบาทและหน้าที่ของสมาชิกสภาเทศบาล การให้ความรู้ในการบริหารงานสมัยใหม่ เพื่อพัฒนาประสิทธิภาพการปฏิบัติงานอย่างมีคุณธรรมและจริยธรรม การป้องกันปราบปรามการทุจริตประพฤติมิชอบ เป็นต้น </t>
  </si>
  <si>
    <t xml:space="preserve">เพื่อจ่ายเป็นค่าใช้จ่ายดำเนินโครงการจัดอบรม สัมมนา และทัศนศึกษาดูงาน ให้ความรู้และพัฒนาศักยภาพของผู้นำท้องถิ่น ได้แก่ กำนัน ผู้ใหญ่บ้าน คณะกรรมการหมู่บ้าน และผู้นำชุมชน เพื่อเสริมสร้างความเข้มแข็งของชุมชน พร้อมทั้งสร้างทัศนคติที่ดีในด้านการป้องกันปราบปรามการทุจริต </t>
  </si>
  <si>
    <t xml:space="preserve">เพื่อจ่ายเป็นค่าใช้จ่ายในการดำเนินการให้ความรู้เกี่ยวกับอำนาจหน้าที่และบทบาทของสมาชิกสภา </t>
  </si>
  <si>
    <t xml:space="preserve">เพื่อจ่ายเป็นค่าใช้จ่ายในการจัดทำแผนชุมชน แผนพัฒนา เทศบัญญัติงบประมาณรายจ่าย และการติดตามประเมินผลแผนพัฒนา </t>
  </si>
  <si>
    <t xml:space="preserve">เพื่อจ่ายเป็นค่าใช้จ่ายในการจัดอบรมค่ายครอบครัว </t>
  </si>
  <si>
    <t>เพื่อจ่ายเป็นค่าใช้จ่ายในการเสริมสร้างความรู้ในศูนย์เศรษฐกิจพอเพียง เพื่อเป็นศูนย์กลางการเรียนรู้ด้านเศรษฐกิจพอเพียง แก่เยาวชน ประชาชน คณะศึกษาดูงาน และผู้ที่สนใจ โดยการ 1) ถ่ายทอดความรู้ในการดำเนินกิจกรรมและฝึกปฏิบัติผ่านกิจกรรมการสาธิตแบบมีส่วนร่วม 2) สนับสนุนแผนการผลิต/การตลาด/การประชาสัมพันธ์ ฯลฯ 3) พัฒนาปรับปรุงให้เป็นศูนย์เรียนรู้เพื่อเป็นต้นแบบในการดำเนินชีวิตแบบพอเพียง</t>
  </si>
  <si>
    <t xml:space="preserve">เพื่อจ่ายเป็นค่าใช้จ่ายในการเสริมสร้างความรู้ในศูนย์เศรษฐกิจพอเพียง เพื่อเป็นศูนย์กลางการเรียนรู้ด้านเศรษฐกิจพอเพียง แก่เยาวชน ประชาชน คณะศึกษาดูงาน และผู้ที่สนใจ โดยการ 1) ถ่ายทอดความรู้ในการดำเนินกิจกรรมด้านเศรษฐกิจพอเพียงและฝึกปฏิบัติผ่านกิจกรรมการสาธิตแบบมีส่วนร่วม 2) สนับสนุนแผนการผลิต/การตลาด/การประชาสัมพันธ์ ฯลฯ 3) พัฒนาปรับปรุงให้เป็นศูนย์เรียนรู้ที่มีประสิทธิภาพ </t>
  </si>
  <si>
    <t>เพื่อจ่ายเป็นค่าใช้จ่ายในการเสริมสร้างความรู้ในศูนย์เศรษฐกิจพอเพียง เพื่อเป็นศูนย์กลางการเรียนรู้ด้านเศรษฐกิจพอเพียง แก่เยาวชน ประชาชน คณะศึกษาดูงาน และผู้ที่สนใจ โดยการ 1) ถ่ายทอดความรู้ในการดำเนินกิจกรรมด้านเศรษฐกิจพอเพียงและฝึกปฏิบัติผ่านกิจกรรมการสาธิตแบบมีส่วนร่วม 2) สนับสนุนแผนการผลิต/การตลาด/การประชาสัมพันธ์ ฯลฯ 3) พัฒนาปรับปรุงให้เป็นศูนย์เรียนรู้ที่มีประสิทธิภาพ</t>
  </si>
  <si>
    <t xml:space="preserve">เพื่อจ่ายเป็นค่าใช้จ่ายในการอบรมเพิ่มศักยภาพคณะกรรมการบริหารศูนย์บริการและถ่ายทอดเทคโนโลยีการเกษตรประจำตำบล และสมาชิกศูนย์ฯ ในการขับเคลื่อนการดำเนินการของศูนย์ฯ ให้เข้มแข็งอย่างยั่งยืน ตามบทบาทภารกิจถ่ายโอน </t>
  </si>
  <si>
    <t xml:space="preserve">เพื่อจ่ายเป็นค่าใช้จ่ายในการจัดอบรมทักษะอาชีพ ตามความถนัดและความสนใจของกลุ่ม/องค์กรและประชาชนทั่วไป เช่น กลุ่มอาชีพ กลุ่มสตรี กลุ่มผู้สูงอายุ กลุ่มเยาวชน และประชาชนทั่วไป ฯลฯ เพื่อเสริมสร้างความมั่นคงด้านอาชีพและรายได้ </t>
  </si>
  <si>
    <t xml:space="preserve">เพื่ออบรมส่งเสริมความรู้อาชีพเพาะเห็ดนางฟ้าแก่กลุ่มสตรีและครอบครัวบ้านใหม่ หมู่ที่ 6 </t>
  </si>
  <si>
    <t xml:space="preserve">เพื่อจ่ายเป็นค่าใช้จ่ายในการจัดอบรมมัคนายกหรือผู้นำการปฏิบัติศาสนพิธี </t>
  </si>
  <si>
    <t>เพื่อจ่ายเป็นค่าใช้จ่ายในการจัดอบรมศิลปะและดนตรีล้านนาสำหรับเด็กและเยาวชนในเขตเทศบาลตำบลสุเทพ</t>
  </si>
  <si>
    <t xml:space="preserve">เพื่อจ่ายเป็นค่าใช้จ่ายในการดำเนินโครงการจัดงานประเพณีลอยกระทง เพื่อเป็นการอนุรักษ์ไว้ซึ่งขนบธรรมเนียมประเพณีวัฒนธรรมให้คงอยู่สืบไป </t>
  </si>
  <si>
    <t xml:space="preserve">เพื่อจ่ายเป็นค่าใช้จ่ายในการจัดกิจกรรมลานวัฒนธรรม ของกลุ่มต่างๆ อาทิ กลุ่มเยาวชน กลุ่มสตรี กลุ่มผู้สูงอายุ ฯลฯ เพื่อให้เป็นศูนย์กลางการแสดงออกของกลุ่มกิจกรรมต่างๆ </t>
  </si>
  <si>
    <t xml:space="preserve">เพื่อจ่ายเป็นค่าใช้จ่ายในการดำเนินการจัดอบรมศึกษาดูงานของคณะกรรมการสภาวัฒนธรรมเทศบาลตำบลสุเทพ </t>
  </si>
  <si>
    <t>เพื่อเป็นค่าใช้จ่ายในการดำเนินงานโครงการตามรอยจอบแรกครูบาเจ้าศรีวิชัย เช่น ค่าประชาสัมพันธ์งาน ค่าจัดนิทรรศการ ค่าใช้จ่ายในการจัดประกวดการอนุรักษ์วัตถุมงคลครูบาศรีวิชัย และพระเครื่องสกุลล้านนา และค่าใช้จ่ายอื่นๆ ฯลฯ</t>
  </si>
  <si>
    <t>เพื่อจ่ายเป็นค่าใช้จ่ายในการจัดงานประเพณีเดินขึ้นดอย</t>
  </si>
  <si>
    <t xml:space="preserve">เพื่อจ่ายเป็นค่าใช้จ่ายในการส่งเสริมการจัดกิจกรรมวันเข้าพรรษา โดยมีการจัดพิธีหล่อเทียนพรรษา การประกวดขบวนแห่เทียนพรรษา การประกวดขบวนแห่เทียนพรรษา ถวายเทียนพรรษา </t>
  </si>
  <si>
    <t xml:space="preserve">เพื่อจ่ายเป็นค่าใช้จ่ายในการส่งเสริมอนุรักษ์ประเพณีปี๋ใหม่เมืองของเทศบาลตำบล สุเทพ ทั้งในระดับตำบล อำเภอ และจังหวัด </t>
  </si>
  <si>
    <t xml:space="preserve">เพื่อจ่ายเป็นค่าใช้จ่ายในการดำเนินการโครงการจัดอบรมยุวมัคคุเทศก์ โดยการคัดเลือกจากกลุ่มเยาวชนที่สนใจ มาฝึกอบรม เพื่อรองรับกิจกรรมท่องเที่ยวเชิงอนุรักษ์ และวัฒนธรรม รวมทั้งประชาสัมพันธ์แหล่งท่องเที่ยวภายในตำบลสุเทพ </t>
  </si>
  <si>
    <t xml:space="preserve">เพื่อจ่ายเป็นค่าใช้จ่ายในการดำเนินการโครงการส่งเสริมการท่องเที่ยวเชิงสุขภาพ เชิงอนุรักษ์ และเชิงวัฒนธรรม โดยการจัดกิจกรรมท่องเที่ยว อาทิ กิจกรรมพัฒนาฟื้นฟูธรรมชาติสิ่งแวดล้อม กิจกรรมถนนสายวัฒนธรรม กิจกรรมปั่นจักรยานท่องเที่ยวเชิงอนุรักษ์ ศึกษาดูวิถีชีวิตของชนเผ่าลีซู เดินป่าชมธรรมชาติป่าใกล้เมือง และการประชาสัมพันธ์แหล่งท่องเที่ยว ฯลฯ </t>
  </si>
  <si>
    <t xml:space="preserve">เพื่อเป็นค่าใช้จ่ายในการอบรมเพื่อส่งเสริมให้บุคลากรกองการศึกษาและศูนย์พัฒนาเด็กเล็กได้มีความรู้ความเข้าใจและเพื่อพัฒนาทักษะในการปฏิบัติงานให้มีประสิทธิภาพยิ่งขึ้น เช่น เทคนิคการจัดกิจกรรมการเรียนรู้ต่างๆ, การเฝ้าส่งเสริมพัฒนาการเด็กในแต่ละช่วงวัย, การผลิตสื่อ, การจัดทำมาตรฐานการศึกษาปฐมวัย การเพิ่มประสิทธิภาพการปฏิบัติงาน เป็นต้น </t>
  </si>
  <si>
    <t>เพื่อจัดกิจกรรมการแข่งขันกีฬาของศูนย์เด็กเล็กในสังกัดเทศบาลตำบลสุเทพทั้ง 3 แห่ง และผู้ปกครองเด็กเล็ก เพื่อส่งเสริมการมีส่วนร่วมในการแข่งขันกีฬาของเด็กเล็กและผู้ปกครอง</t>
  </si>
  <si>
    <t xml:space="preserve">เพื่อจัดกิจกรรมการแข่งขันกีฬาสุขสันต์เชื่อมสัมพันธ์ปฐมวัย ของศูนย์เด็กเล็กในสังกัดเทศบาลตำบลสุเทพและนักเรียนปฐมวัยสังกัดสำนักงานการศึกษาขั้นพื้นฐาน (สพฐ.) เพื่อส่งเสริมการมีส่วนร่วมและสานความสัมพันธ์ในระดับปฐมวัยให้ดียิ่งขึ้น </t>
  </si>
  <si>
    <t xml:space="preserve">เพื่อจ่ายเป็นค่าใช้จ่ายโครงการจัดกิจกรรมประเพณี วันสำคัญ และกิจกรรมต่างๆ   เพื่อจัดกิจกรรมประเพณีวันสำคัญต่างๆ ของศูนย์พัฒนาเด็กเล็ก เช่น วันลอยกระทง แห่เทียนพรรษา วันไหว้ครู วันพ่อแห่งชาติ วันแม่แห่งชาติ ฯลฯ </t>
  </si>
  <si>
    <t>เพื่อจ่ายเป็นค่าใช้จ่ายโครงการจัดกิจกรรมส่งเสริมพัฒนาการเรียนรู้ทุกด้านของศูนย์พัฒนาเด็กเล็ก ทั้ง 3 แห่ง ในการดำเนินการจัดกิจกรรมส่งเสริมพัฒนาการต่างๆ เช่น การแข่งขันวิชาการ การมอบวุฒิบัตร การเสริมทักษะคณิตศาสตร์และวิทยาศาสตร์สำหรับเด็ก กิจกรรม cooking อาหารพื้นเมือง นิทานพาเพลิน หนังสือเดินได้ ฯลฯ</t>
  </si>
  <si>
    <t xml:space="preserve">เพื่อจ่ายเป็นค่าใช้จ่ายโครงการจัดกิจกรรมส่งเสริมลักษณะที่พึงประสงค์สำหรับเด็ก เพื่อดำเนินการจัดกิจกรรมส่งเสริมคุณลักษณะที่พึงประสงค์ เช่น กิจกรรมออมทรัพย์ ประชาธิปไตยในห้องเรียน วิถีพุทธ อบรมคุณธรรมจริยธรรม เศรษฐีน้อย ธนาคารความดี ตามรอยพ่ออย่างพอเพียง หนูน้อยรักษ์โลก ฯลฯ </t>
  </si>
  <si>
    <t xml:space="preserve">เพื่อจ่ายเป็นค่าใช้จ่ายโครงการจัดกิจกรรมส่งเสริมให้เด็กทุกคนมีสุขภาพสมบูรณ์ แข็งแรง มีพัฒนาการสมวัย  เพื่อจัดกิจกรรม เช่น หนูรัก ฟ.ฟัน  ยิ้มสวยฟันใส ส่งเสริมอนามัยเด็ก ตรวจสุขภาพเด็ก ฯลฯ </t>
  </si>
  <si>
    <t xml:space="preserve">เพื่อจ่ายเป็นค่าใช้จ่ายโครงการจัดทำวารสารประจำปี เพื่อจัดทำวารสารรายเดือน รายปี ประชาสัมพันธ์กิจกรรมการดำเนินงานของศูนย์พัฒนาเด็กเล็ก ทั้ง 3 แห่ง ต่อสาธารณชน </t>
  </si>
  <si>
    <t>เพื่อจ่ายเป็นค่าใช้จ่ายในการจัดกิจกรรมตลาดนัดแห่งการเรียนรู้ ซึ่งประกอบด้วย การแสดงผลงานสื่อการเรียนรู้ของครูระดับปฐมวัยจากหน่วยงานต่างๆ และนำเด็กปฐมวัยเข้าร่วมกิจกรรมการเรียนรู้</t>
  </si>
  <si>
    <t>เพื่อจัดทำโครงการนิเทศภายในสถานศึกษาของศูนย์พัฒนาเด็กเล็กทั้ง 3 แห่ง โดยหน่วยงานต้นสังกัดเป็นผู้ทำการนิเทศ</t>
  </si>
  <si>
    <t xml:space="preserve">เพื่อจัดทำการประกันคุณภาพภายในสถานศึกษาของศูนย์พัฒนาเด็กเล็กทั้ง 3 แห่ง โดยหน่วยงานต้นสังกัดเป็นผู้ทำการประกันคุณภาพ โดยมีค่าใช้จ่ายเป็นค่าตอบแทนคณะกรรมการประเมินซึ่งเป็นบุคคลภายนอก </t>
  </si>
  <si>
    <t xml:space="preserve">เพื่อจ่ายเป็นค่าใช้จ่ายโครงการประชุม/ศึกษาดูงานของคณะกรรมการศูนย์พัฒนาเด็กเล็ก  ในการดำเนินการประชุมเพื่อวางแผนการเตรียมความพร้อมในการเพิ่มประสิทธิภาพการบริหารจัดการของศูนย์พัฒนาเด็กเล็ก หรือจัดการทัศนศึกษาดูงานให้แก่คณะกรรมการสถานศึกษา คณะกรรมการการศึกษา คณะครูผู้ปฏิบัติหน้าที่ในการจัดกิจกรรมการเรียนรู้และพัฒนาทักษะสำหรับเด็ก และผู้มีส่วนเกี่ยวข้องกับการบริหารจัดการศึกษาของศูนย์พัฒนาเด็กเล็กสังกัดเทศบาลตำบลสุเทพ ทั้ง 3 แห่ง </t>
  </si>
  <si>
    <t xml:space="preserve">เพื่อจ่ายเป็นค่าใช้จ่ายโครงการประชุมผู้ปกครอง ในการดำเนินการจัดการประชุมผู้ปกครองเกี่ยวกับนโยบาย การจัดกิจกรรมต่างๆ ของศูนย์พัฒนาเด็กเล็ก  และร่วมแลกเปลี่ยนแนวความคิดเพื่อการวางแผนการจัดกิจกรรมการเรียนการสอนให้ตอบสนองความต้องการของผู้ปกครองอย่างสูงสุด อย่างน้อยภาคเรียนละ 2 ครั้ง </t>
  </si>
  <si>
    <t xml:space="preserve">เพื่อจ่ายเป็นค่าใช้จ่ายโครงการเปิดกิจกรรมความรู้สู่โลกกว้าง  ในการจัดกิจกรรมส่งเสริมให้เด็กได้เรียนรู้จากแหล่งเรียนรู้ทั้งภายใน และภายนอกศูนย์พัฒนาเด็กเล็กอย่างหลากหลาย เช่น แหล่งเรียนรู้ชุมชน สวนสัตว์ ไนท์ซาฟารี ภูมิปัญญาท้องถิ่น ฯลฯ </t>
  </si>
  <si>
    <t xml:space="preserve">เพื่อเป็นค่าใช้จ่ายในการจัดการแข่งขันทักษะวิชาการของนักเรียน ในเขตเทศบาลตำบลสุเทพ ทั้ง 5 โรงเรียน (ในสังกัด สพฐ.) และ 3 ศูนย์พัฒนาเด็กเล็ก </t>
  </si>
  <si>
    <t xml:space="preserve">เพื่อจัดกิจกรรมการอบรมให้ความรู้ในการเลี้ยงดูบุตรหลานอย่างถูกวิธีเพื่อส่งเสริมพัฒนาการให้แก่เด็ก เช่น ด้านสุขภาพฟัน โภชนาการ ส่งเสริมสุขภาพ เป็นต้น และการจัดให้มีการทำกิจกรรมร่วมกันระหว่างผู้ปกครองและบุตรหลานเพื่อส่งเสริมความสัมพันธ์ในครอบครัว เช่น ทัศนศึกษา การแข่งขันเกมส์ต่าง ๆ การทำกิจกรรมต่าง ๆ เป็นต้น </t>
  </si>
  <si>
    <t xml:space="preserve">เพื่อจ่ายเป็นค่าใช้จ่ายในการจัดอบรมส่งเสริมความรู้ให้แก่เด็กเยาวชน คณะกรรมการคุ้มครองเด็ก รวมทั้งการสำรวจข้อมูลพื้นฐานด้านเด็กและเยาวชนในพื้นที่ </t>
  </si>
  <si>
    <t xml:space="preserve">เพื่อจ่ายเป็นค่าใช้จ่ายในการอบรมส่งเสริมความรู้บทบาทสตรีและศึกษาดูงาน </t>
  </si>
  <si>
    <t xml:space="preserve">เพื่อจ่ายเป็นค่าใช้จ่ายในการอบรมเพิ่มพูนความรู้ ด้านการบริหารจัดการ ด้านระเบียบกฎหมาย และด้านอื่นๆ ที่จำเป็นแก่คณะกรรมการกองทุนฯ ตลอดจนศึกษาดูงานเพื่อแลกเปลี่ยนเรียนรู้กองทุนที่ประสบความสำเร็จ </t>
  </si>
  <si>
    <t xml:space="preserve">เพื่อจ่ายเป็นค่าใช้จ่ายในการจัดอบรมเพิ่มศักยภาพคณะกรรมการศูนย์ประสานงานองค์การชุมชน (ศอช.ต.) และคณะกรรมการกองทุนประเภทต่างๆ </t>
  </si>
  <si>
    <t>เพื่อจ่ายเป็นค่าใช้จ่ายในการจัดประชุมอบรมและศึกษาดูงานการพัฒนาระบบข้อมูลสุขภาพและข้อมูลชุมชนที่เอื้อต่อการบริหารจัดการสู่ตำบลสุขภาวะ การจัดทำธรรมนูญสุขภาพตำบล</t>
  </si>
  <si>
    <t xml:space="preserve">เพื่อจ่ายเป็นค่าใช้จ่ายในการอบรม ฟื้นฟู อสม. และพัฒนาความรู้ อสม. พร้อมทัศนศึกษาดูงานในการแลกเปลี่ยนเรียนรู้และพัฒนาศักยภาพ </t>
  </si>
  <si>
    <t xml:space="preserve">เพื่อจ่ายเป็นค่าใช้จ่ายในการอบรมเครือข่ายผู้ประกอบ การหอพัก และกิจการอื่นๆ ในทำนองเดียวกันให้สามารถดำเนินกิจการให้มีคุณภาพ ด้วยการประสานหน่วยงานที่เกี่ยวข้องมาให้ความรู้ เช่น มหาวิทยาลัยเชียงใหม่ เจ้าหน้าที่จากสำนักงานพัฒนาสังคมและความมั่นคงของมนุษย์ </t>
  </si>
  <si>
    <t xml:space="preserve">เพื่อจ่ายเป็นค่าใช้จ่ายในการอบรมและปฏิบัติหน้าที่ของอาสาสมัครดูแลผู้สูงอายุ ผู้พิการ ผู้ป่วยติดเตียง ผู้ป่วยเรื้อรัง ฯลฯ โดยการออกเยี่ยมเยียนให้การดูแลช่วยเหลือตามความจำเป็นและความต้องการของผู้สูงอายุอย่างสม่ำเสมอ เพื่อเป็นสื่อกลางในการประสาน ส่งต่อ บริการสวัสดิการสังคมให้แก่ผู้สูงอายุ หรือผู้ประสบปัญหาทุกข์ยากเดือดร้อน หรือผู้ด้อยโอกาสในชุมชน </t>
  </si>
  <si>
    <t xml:space="preserve">เพื่อจ่ายเป็นค่าใช้จ่ายในการจัดกิจกรรมศูนย์สวัสดิการสังคมผู้สูงอายุตำบลสุเทพ โดยการจัดกิจกรรมสร้างความสุขและสร้างสุขภาวะที่ดีให้แก่ผู้สูงอายุ อาทิ กิจกรรมด้านสุขภาพอนามัย กิจกรรมด้านศาสนา วัฒนธรรม ภูมิปัญญาท้องถิ่น กิจกรรมด้านนันทนาการ กิจกรรมด้านฝึกอาชีพ และกิจกรรมด้านการเรียนรู้ เป็นต้น </t>
  </si>
  <si>
    <t xml:space="preserve">เพื่อจ่ายเป็นค่าใช้จ่ายในการฝึกอบรมและการจัดแข่งขันกีฬาสำหรับเด็ก และเยาวชนในช่วงหลังเลิกเรียน วันหยุดเสาร์-อาทิตย์ หรือในช่วงปิดภาคเรียน </t>
  </si>
  <si>
    <t>เพื่อจ่ายเป็นค่าใช้จ่ายในการสนับสนุนการแข่งขันกีฬาประเภทต่างๆ ในการส่งทีมเข้าแข่งขันกีฬา สำหรับประชาชนภายในตำบล พนักงานเทศบาลตำบลสุเทพ</t>
  </si>
  <si>
    <t>เพื่อจ่ายเป็นค่าใช้จ่ายในการออกให้บริการรับแสดงตนนอกสถานที่สำหรับผู้รับเบี้ยยังชีพเป็นรายโซนหมู่บ้าน พร้อมจัดกิจกรรมเพื่อสร้างความสุขและส่งเสริมคุณภาพชีวิตผู้รับเบี้ยยังชีพ</t>
  </si>
  <si>
    <t xml:space="preserve">เพื่อจ่ายเป็นค่าใช้จ่ายในการฝึกอบรมหรือทบทวนให้ความรู้แก่อาสาสมัครป้องกันภัยฝ่ายพลเรือน ให้มีความพร้อมเพื่อสร้างความมั่นใจด้านการป้องกันภัยให้แก่ประชาชนในพื้นที่ รวมทั้งให้มีสมาชิก อปพร. ครบร้อยละ 2 ของประชากรในตำบล </t>
  </si>
  <si>
    <t xml:space="preserve">เพื่อจ่ายเป็นค่าใช้จ่ายในการดำเนินโครงการเสริมสร้างศักยภาพชุมชนด้านการป้องกันและบรรเทาสาธารณภัย โดยการฝึกอบรมให้ความรู้เกี่ยวกับสาธารณภัย ร่วมกันจัดทำแผนอพยพภายในหมู่บ้าน ที่มีความเสี่ยงจากอุทกภัย และดินโคลนถล่ม พร้อมศึกษาดูงาน จำนวน 1 รุ่น </t>
  </si>
  <si>
    <t xml:space="preserve">เพื่อจ่ายเป็นค่าใช้จ่ายในการอบรมฝึกซ้อมการป้องกันและบรรเทาสาธารณภัย ของงานป้องกันและบรรเทาสาธารณภัย ให้กับประชาชน ผู้นำชุมชน พร้อมฝึกทบทวนเจ้าหน้าที่งานป้องกันและบรรเทาสาธารณภัย และสมาชิก อปพร. เทศบาลตำบลสุเทพ </t>
  </si>
  <si>
    <t xml:space="preserve">เเพื่อจ่ายเป็นค่าใช้จ่ายในการอบรมอาสาสมัครไฟป่า ให้ความรู้เกี่ยวกับการเกิดไฟป่า การดับไฟป่าอย่างถูกวิธี และให้ประชาชนในพื้นที่สามารถ สังเกต รู้ทัน ยับยั้ง และป้องกันไฟป่า </t>
  </si>
  <si>
    <t>เพื่อจ่ายเป็นค่าใช้จ่ายตามโครงการอบรมนักเรียนสีขาวโตไปไม่โกง สำหรับเยาวชน นักเรียนระดับประถมศึกษา โดยจัดกิจกรรมให้กับเด็กในทุกรูปแบบเพื่อปลูกฝังจิตสำนึกในการรักความถูกต้องและมีความกล้าหาญทางจริยธรรม สร้างค่านิยมในการรักความดีและรู้สึกไม่ยอมรับพฤติกรรมทุจริตคอร์รัปชั่นและการโกงทุกรูปแบบ ซึ่งเป็นการป้องกันและแก้ไขปัญหาทุจริตคอร์รัปชั่นได้ผลดีที่สุด</t>
  </si>
  <si>
    <t xml:space="preserve">เพื่อจ่ายเป็นค่าใช้จ่ายในการจัดอบรมให้ความรู้ด้านงานพัสดุสำหรับคณะกรรมการตรวจงานจ้างและผู้ที่เกี่ยวข้อง </t>
  </si>
  <si>
    <t>เพื่อจ่ายเป็นค่าใช้จ่ายในการดำเนินการกิจกรรมเทศบาลเคลื่อนที่ ให้บริการประชาชน และใกล้ชิดกับประชาชน โดยออกหน่วยเคลื่อนที่ตามหมู่บ้านต่างๆ ได้รับบริการขั้นพื้นฐานอย่างทั่วถึง และรับทราบข้อมูลข่าวสารของราชการที่ถูกต้อง พร้อมทั้งรับเรื่องร้องทุกข์  ให้คำแนะนำ  และได้รับทราบปัญหาที่เกิดขึ้นจากสภาพแท้จริงของหมู่บ้าน</t>
  </si>
  <si>
    <t>อุดหนุนคณะกรรมการหมู่บ้าน ในการดำเนินการจัดกิจกรรมงานประเพณีและวัฒนธรรม วันสำคัญ (ต่อ)</t>
  </si>
  <si>
    <t>เพื่อจ่ายเป็นค่าใช้จ่ายในการออกเยี่ยมเพื่อให้ความรู้แก่แม่หลังคลอดบุตร เกี่ยวกับการดูแลเด็กทารกให้ถูกวิธี เช่น วิธีการให้นมบุตร วิธีการอาบน้ำ การดูแลทารกเบื้องต้น ให้คำแนะนำในเรื่องวัคการฉีดวัคซีนให้ครบและตรงตามกำหนดเวลา และกำหนดเวลาในการพาบุตรไปฉีดวัคซีน การช่วยสนับสนุนสำหรับเด็กเพื่อช่วยเหลือเด็กขาดสารอาหาร และค่าใช้จ่ายอื่นๆ ฯลฯ</t>
  </si>
  <si>
    <t>โครงการปรับปรุงผิวจราจรแอสฟัลท์ติกคอนกรีต บ้านดอยปุย หมู่ที่ 11</t>
  </si>
  <si>
    <t xml:space="preserve">เพื่อจ่ายเป็นค่าปรับปรุงผิวจราจรแอสฟัลท์ติกคอนกรีตบริเวณเชื่อมลานจอดรถถึงหน้าโรงเรียนเจ้าพ่อหลวงอุปถัมภ์ บ้านดอยปุย หมู่ที่ 11 โดยทำการปรับปรุงผิวจราจรขนาดผิวจราจรกว้าง 3-4 เมตร หนา 0.05 เมตร หรือพื้นที่ไม่น้อยกว่า 559 ตารางเมตร พร้อมตีเส้นจราจร ตามแบบแปลนของเทศบาลตำบลสุเทพ เลขที่ 23/2558 จำนวน 1 แห่ง </t>
  </si>
  <si>
    <t>ยุทธศาสตร์ : 2.  การพัฒนาเศรษฐกิจตามแนวทางปรัชญาเศรษฐกิจพอเพียงไปสู่ความยั่งยืน</t>
  </si>
  <si>
    <t>เพื่อจ่ายค่าตอบแทนบุคลากรแพทย์ เภสัชกร ทันตแพทย์ และค่าจ้างผู้บันทึกข้อมูล แม่บ้าน ผู้ช่วยเหลือคนไข้ และค่าเวชภัณฑ์ ค่าวัสดุและอุปกรณ์การแพทย์ รวมถึงค่าใช้จ่ายอื่นๆ ฯลฯ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</si>
</sst>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1" x14ac:knownFonts="1"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sz val="10"/>
      <name val="Arial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5"/>
      <name val="TH SarabunIT๙"/>
      <family val="2"/>
    </font>
    <font>
      <sz val="15"/>
      <name val="TH SarabunIT๙"/>
      <family val="2"/>
    </font>
    <font>
      <b/>
      <sz val="15"/>
      <color indexed="8"/>
      <name val="TH SarabunIT๙"/>
      <family val="2"/>
    </font>
    <font>
      <sz val="15"/>
      <color indexed="8"/>
      <name val="TH SarabunIT๙"/>
      <family val="2"/>
    </font>
    <font>
      <b/>
      <sz val="14"/>
      <color indexed="8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sz val="12"/>
      <name val="TH SarabunIT๙"/>
      <family val="2"/>
    </font>
    <font>
      <b/>
      <u/>
      <sz val="15"/>
      <name val="TH SarabunIT๙"/>
      <family val="2"/>
    </font>
    <font>
      <b/>
      <u/>
      <sz val="14"/>
      <color indexed="8"/>
      <name val="TH SarabunIT๙"/>
      <family val="2"/>
    </font>
    <font>
      <sz val="12"/>
      <name val="TH SarabunIT๙"/>
      <family val="2"/>
    </font>
    <font>
      <sz val="13"/>
      <name val="TH SarabunIT๙"/>
      <family val="2"/>
    </font>
    <font>
      <sz val="14"/>
      <name val="TH SarabunPSK"/>
      <family val="2"/>
    </font>
    <font>
      <sz val="13.5"/>
      <name val="TH SarabunIT๙"/>
      <family val="2"/>
    </font>
    <font>
      <sz val="14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26">
    <xf numFmtId="0" fontId="0" fillId="0" borderId="0" xfId="0"/>
    <xf numFmtId="0" fontId="12" fillId="0" borderId="0" xfId="2" applyFont="1" applyAlignment="1">
      <alignment vertical="top" wrapText="1"/>
    </xf>
    <xf numFmtId="0" fontId="12" fillId="0" borderId="1" xfId="2" applyFont="1" applyBorder="1" applyAlignment="1">
      <alignment vertical="top" wrapText="1"/>
    </xf>
    <xf numFmtId="0" fontId="12" fillId="0" borderId="2" xfId="2" applyFont="1" applyBorder="1" applyAlignment="1">
      <alignment vertical="top" wrapText="1"/>
    </xf>
    <xf numFmtId="0" fontId="12" fillId="0" borderId="2" xfId="2" applyFont="1" applyBorder="1" applyAlignment="1">
      <alignment horizontal="center" vertical="top" wrapText="1"/>
    </xf>
    <xf numFmtId="0" fontId="12" fillId="0" borderId="3" xfId="2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0" xfId="0" applyFont="1"/>
    <xf numFmtId="0" fontId="4" fillId="0" borderId="0" xfId="0" applyFont="1" applyBorder="1"/>
    <xf numFmtId="0" fontId="8" fillId="0" borderId="3" xfId="0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1" xfId="0" applyFont="1" applyBorder="1"/>
    <xf numFmtId="1" fontId="8" fillId="0" borderId="4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vertical="top" wrapText="1"/>
    </xf>
    <xf numFmtId="1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1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187" fontId="8" fillId="0" borderId="3" xfId="1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/>
    <xf numFmtId="0" fontId="6" fillId="0" borderId="6" xfId="0" applyFont="1" applyBorder="1" applyAlignment="1">
      <alignment horizontal="center" vertical="top" wrapText="1"/>
    </xf>
    <xf numFmtId="1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1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top" wrapText="1"/>
    </xf>
    <xf numFmtId="187" fontId="9" fillId="0" borderId="1" xfId="1" applyNumberFormat="1" applyFont="1" applyBorder="1" applyAlignment="1">
      <alignment horizontal="right"/>
    </xf>
    <xf numFmtId="0" fontId="6" fillId="0" borderId="7" xfId="0" applyFont="1" applyBorder="1" applyAlignment="1">
      <alignment vertical="top" wrapText="1"/>
    </xf>
    <xf numFmtId="1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187" fontId="9" fillId="0" borderId="4" xfId="1" applyNumberFormat="1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187" fontId="9" fillId="0" borderId="2" xfId="1" applyNumberFormat="1" applyFont="1" applyBorder="1" applyAlignment="1">
      <alignment horizontal="right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vertical="top" wrapText="1"/>
    </xf>
    <xf numFmtId="187" fontId="9" fillId="0" borderId="5" xfId="1" applyNumberFormat="1" applyFont="1" applyBorder="1" applyAlignment="1">
      <alignment horizontal="right"/>
    </xf>
    <xf numFmtId="0" fontId="7" fillId="0" borderId="0" xfId="0" applyFont="1" applyBorder="1" applyAlignment="1">
      <alignment vertical="top" wrapText="1"/>
    </xf>
    <xf numFmtId="187" fontId="9" fillId="0" borderId="0" xfId="1" applyNumberFormat="1" applyFont="1" applyBorder="1" applyAlignment="1">
      <alignment horizontal="right"/>
    </xf>
    <xf numFmtId="0" fontId="6" fillId="0" borderId="4" xfId="0" applyFont="1" applyBorder="1" applyAlignment="1">
      <alignment vertical="top" wrapText="1"/>
    </xf>
    <xf numFmtId="1" fontId="8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7" fillId="0" borderId="6" xfId="0" applyFont="1" applyBorder="1" applyAlignment="1">
      <alignment vertical="top" wrapText="1"/>
    </xf>
    <xf numFmtId="1" fontId="8" fillId="0" borderId="5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187" fontId="9" fillId="0" borderId="6" xfId="1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87" fontId="8" fillId="0" borderId="3" xfId="1" applyNumberFormat="1" applyFont="1" applyBorder="1" applyAlignment="1">
      <alignment horizontal="right"/>
    </xf>
    <xf numFmtId="187" fontId="8" fillId="0" borderId="4" xfId="1" applyNumberFormat="1" applyFont="1" applyBorder="1" applyAlignment="1">
      <alignment horizontal="right"/>
    </xf>
    <xf numFmtId="187" fontId="8" fillId="0" borderId="1" xfId="1" applyNumberFormat="1" applyFont="1" applyBorder="1" applyAlignment="1">
      <alignment horizontal="right"/>
    </xf>
    <xf numFmtId="187" fontId="8" fillId="0" borderId="1" xfId="1" applyNumberFormat="1" applyFont="1" applyBorder="1" applyAlignment="1">
      <alignment horizontal="right" vertical="top"/>
    </xf>
    <xf numFmtId="187" fontId="8" fillId="0" borderId="6" xfId="1" applyNumberFormat="1" applyFont="1" applyBorder="1" applyAlignment="1">
      <alignment horizontal="right"/>
    </xf>
    <xf numFmtId="187" fontId="8" fillId="0" borderId="0" xfId="1" applyNumberFormat="1" applyFont="1" applyBorder="1" applyAlignment="1">
      <alignment horizontal="right"/>
    </xf>
    <xf numFmtId="187" fontId="9" fillId="0" borderId="1" xfId="1" applyNumberFormat="1" applyFont="1" applyBorder="1" applyAlignment="1">
      <alignment horizontal="right" vertical="top"/>
    </xf>
    <xf numFmtId="187" fontId="9" fillId="0" borderId="7" xfId="1" applyNumberFormat="1" applyFont="1" applyBorder="1" applyAlignment="1">
      <alignment horizontal="right"/>
    </xf>
    <xf numFmtId="187" fontId="8" fillId="0" borderId="2" xfId="1" applyNumberFormat="1" applyFont="1" applyBorder="1" applyAlignment="1">
      <alignment horizontal="right" vertical="top"/>
    </xf>
    <xf numFmtId="187" fontId="8" fillId="0" borderId="5" xfId="1" applyNumberFormat="1" applyFont="1" applyBorder="1" applyAlignment="1">
      <alignment horizontal="right" vertical="top"/>
    </xf>
    <xf numFmtId="187" fontId="4" fillId="0" borderId="0" xfId="1" applyNumberFormat="1" applyFont="1" applyAlignment="1">
      <alignment horizontal="right"/>
    </xf>
    <xf numFmtId="187" fontId="8" fillId="0" borderId="1" xfId="1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12" fillId="0" borderId="3" xfId="2" applyFont="1" applyBorder="1" applyAlignment="1">
      <alignment horizontal="center" vertical="top" wrapText="1"/>
    </xf>
    <xf numFmtId="187" fontId="8" fillId="0" borderId="3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2" fillId="0" borderId="0" xfId="2" applyFont="1" applyAlignment="1">
      <alignment vertical="top"/>
    </xf>
    <xf numFmtId="3" fontId="12" fillId="0" borderId="0" xfId="2" applyNumberFormat="1" applyFont="1" applyAlignment="1">
      <alignment horizontal="right" vertical="top"/>
    </xf>
    <xf numFmtId="0" fontId="12" fillId="0" borderId="0" xfId="2" applyFont="1" applyAlignment="1">
      <alignment horizontal="center" vertical="top"/>
    </xf>
    <xf numFmtId="0" fontId="11" fillId="0" borderId="0" xfId="0" applyFont="1" applyBorder="1" applyAlignment="1">
      <alignment vertical="top"/>
    </xf>
    <xf numFmtId="0" fontId="12" fillId="0" borderId="0" xfId="2" applyFont="1" applyBorder="1" applyAlignment="1">
      <alignment vertical="top"/>
    </xf>
    <xf numFmtId="3" fontId="12" fillId="0" borderId="0" xfId="2" applyNumberFormat="1" applyFont="1" applyBorder="1" applyAlignment="1">
      <alignment horizontal="right" vertical="top"/>
    </xf>
    <xf numFmtId="0" fontId="12" fillId="0" borderId="0" xfId="2" applyFont="1" applyBorder="1" applyAlignment="1">
      <alignment horizontal="center" vertical="top"/>
    </xf>
    <xf numFmtId="1" fontId="12" fillId="0" borderId="1" xfId="2" applyNumberFormat="1" applyFont="1" applyBorder="1" applyAlignment="1">
      <alignment horizontal="center" vertical="top" wrapText="1"/>
    </xf>
    <xf numFmtId="3" fontId="12" fillId="0" borderId="1" xfId="2" applyNumberFormat="1" applyFont="1" applyBorder="1" applyAlignment="1">
      <alignment horizontal="right" vertical="top" wrapText="1"/>
    </xf>
    <xf numFmtId="0" fontId="12" fillId="0" borderId="1" xfId="2" applyFont="1" applyBorder="1" applyAlignment="1">
      <alignment horizontal="center" vertical="top" wrapText="1"/>
    </xf>
    <xf numFmtId="1" fontId="12" fillId="0" borderId="2" xfId="2" applyNumberFormat="1" applyFont="1" applyBorder="1" applyAlignment="1">
      <alignment horizontal="center" vertical="top" wrapText="1"/>
    </xf>
    <xf numFmtId="3" fontId="12" fillId="0" borderId="2" xfId="2" applyNumberFormat="1" applyFont="1" applyBorder="1" applyAlignment="1">
      <alignment horizontal="right" vertical="top" wrapText="1"/>
    </xf>
    <xf numFmtId="1" fontId="12" fillId="0" borderId="3" xfId="2" applyNumberFormat="1" applyFont="1" applyBorder="1" applyAlignment="1">
      <alignment horizontal="center" vertical="top" wrapText="1"/>
    </xf>
    <xf numFmtId="3" fontId="12" fillId="0" borderId="3" xfId="2" applyNumberFormat="1" applyFont="1" applyBorder="1" applyAlignment="1">
      <alignment horizontal="right" vertical="top" wrapText="1"/>
    </xf>
    <xf numFmtId="1" fontId="12" fillId="0" borderId="0" xfId="2" applyNumberFormat="1" applyFont="1" applyAlignment="1">
      <alignment horizontal="center" vertical="top"/>
    </xf>
    <xf numFmtId="0" fontId="13" fillId="0" borderId="3" xfId="2" applyFont="1" applyBorder="1" applyAlignment="1">
      <alignment horizontal="center" vertical="center" wrapText="1"/>
    </xf>
    <xf numFmtId="0" fontId="20" fillId="0" borderId="2" xfId="0" applyFont="1" applyBorder="1" applyAlignment="1">
      <alignment vertical="top" wrapText="1"/>
    </xf>
    <xf numFmtId="1" fontId="12" fillId="0" borderId="1" xfId="2" applyNumberFormat="1" applyFont="1" applyBorder="1" applyAlignment="1">
      <alignment horizontal="center" vertical="top"/>
    </xf>
    <xf numFmtId="0" fontId="12" fillId="0" borderId="1" xfId="2" applyFont="1" applyBorder="1" applyAlignment="1">
      <alignment vertical="top"/>
    </xf>
    <xf numFmtId="3" fontId="12" fillId="0" borderId="1" xfId="2" applyNumberFormat="1" applyFont="1" applyBorder="1" applyAlignment="1">
      <alignment horizontal="right" vertical="top"/>
    </xf>
    <xf numFmtId="0" fontId="12" fillId="0" borderId="1" xfId="2" applyFont="1" applyBorder="1" applyAlignment="1">
      <alignment horizontal="center" vertical="top"/>
    </xf>
    <xf numFmtId="1" fontId="12" fillId="0" borderId="2" xfId="2" applyNumberFormat="1" applyFont="1" applyBorder="1" applyAlignment="1">
      <alignment horizontal="center" vertical="top"/>
    </xf>
    <xf numFmtId="0" fontId="12" fillId="0" borderId="2" xfId="2" applyFont="1" applyBorder="1" applyAlignment="1">
      <alignment vertical="top"/>
    </xf>
    <xf numFmtId="3" fontId="12" fillId="0" borderId="2" xfId="2" applyNumberFormat="1" applyFont="1" applyBorder="1" applyAlignment="1">
      <alignment horizontal="right" vertical="top"/>
    </xf>
    <xf numFmtId="0" fontId="12" fillId="0" borderId="2" xfId="2" applyFont="1" applyBorder="1" applyAlignment="1">
      <alignment horizontal="center" vertical="top"/>
    </xf>
    <xf numFmtId="1" fontId="12" fillId="0" borderId="4" xfId="2" applyNumberFormat="1" applyFont="1" applyBorder="1" applyAlignment="1">
      <alignment horizontal="center" vertical="top" wrapText="1"/>
    </xf>
    <xf numFmtId="0" fontId="12" fillId="0" borderId="4" xfId="2" applyFont="1" applyBorder="1" applyAlignment="1">
      <alignment vertical="top" wrapText="1"/>
    </xf>
    <xf numFmtId="3" fontId="12" fillId="0" borderId="4" xfId="2" applyNumberFormat="1" applyFont="1" applyBorder="1" applyAlignment="1">
      <alignment horizontal="right" vertical="top" wrapText="1"/>
    </xf>
    <xf numFmtId="0" fontId="12" fillId="0" borderId="4" xfId="2" applyFont="1" applyBorder="1" applyAlignment="1">
      <alignment horizontal="center" vertical="top" wrapText="1"/>
    </xf>
    <xf numFmtId="0" fontId="20" fillId="0" borderId="4" xfId="0" applyFont="1" applyBorder="1" applyAlignment="1">
      <alignment vertical="top" wrapText="1"/>
    </xf>
    <xf numFmtId="1" fontId="7" fillId="0" borderId="3" xfId="2" applyNumberFormat="1" applyFont="1" applyBorder="1" applyAlignment="1">
      <alignment horizontal="center" vertical="top" wrapText="1"/>
    </xf>
    <xf numFmtId="0" fontId="7" fillId="0" borderId="3" xfId="2" applyFont="1" applyBorder="1" applyAlignment="1">
      <alignment vertical="top" wrapText="1"/>
    </xf>
    <xf numFmtId="0" fontId="7" fillId="0" borderId="3" xfId="2" applyFont="1" applyBorder="1" applyAlignment="1">
      <alignment horizontal="center" vertical="top" wrapText="1"/>
    </xf>
    <xf numFmtId="1" fontId="7" fillId="0" borderId="4" xfId="2" applyNumberFormat="1" applyFont="1" applyBorder="1" applyAlignment="1">
      <alignment horizontal="center" vertical="top" wrapText="1"/>
    </xf>
    <xf numFmtId="0" fontId="7" fillId="0" borderId="4" xfId="2" applyFont="1" applyBorder="1" applyAlignment="1">
      <alignment vertical="top" wrapText="1"/>
    </xf>
    <xf numFmtId="3" fontId="7" fillId="0" borderId="4" xfId="2" applyNumberFormat="1" applyFont="1" applyBorder="1" applyAlignment="1">
      <alignment horizontal="right" vertical="top" wrapText="1"/>
    </xf>
    <xf numFmtId="0" fontId="7" fillId="0" borderId="4" xfId="2" applyFont="1" applyBorder="1" applyAlignment="1">
      <alignment horizontal="center" vertical="top" wrapText="1"/>
    </xf>
    <xf numFmtId="3" fontId="12" fillId="0" borderId="3" xfId="2" applyNumberFormat="1" applyFont="1" applyBorder="1" applyAlignment="1">
      <alignment vertical="top" wrapText="1"/>
    </xf>
    <xf numFmtId="0" fontId="16" fillId="0" borderId="3" xfId="2" quotePrefix="1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vertical="top" wrapText="1"/>
    </xf>
    <xf numFmtId="3" fontId="7" fillId="0" borderId="3" xfId="2" applyNumberFormat="1" applyFont="1" applyBorder="1" applyAlignment="1">
      <alignment vertical="top" wrapText="1"/>
    </xf>
    <xf numFmtId="0" fontId="17" fillId="0" borderId="3" xfId="2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3" fontId="12" fillId="0" borderId="4" xfId="2" applyNumberFormat="1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2" xfId="2" applyFont="1" applyFill="1" applyBorder="1" applyAlignment="1">
      <alignment vertical="top" wrapText="1"/>
    </xf>
    <xf numFmtId="0" fontId="12" fillId="0" borderId="3" xfId="2" applyFont="1" applyFill="1" applyBorder="1" applyAlignment="1">
      <alignment vertical="top" wrapText="1"/>
    </xf>
    <xf numFmtId="0" fontId="12" fillId="0" borderId="0" xfId="2" applyFont="1" applyFill="1" applyAlignment="1">
      <alignment vertical="top"/>
    </xf>
    <xf numFmtId="0" fontId="11" fillId="0" borderId="0" xfId="0" applyFont="1" applyFill="1" applyAlignment="1">
      <alignment vertical="top"/>
    </xf>
    <xf numFmtId="3" fontId="12" fillId="0" borderId="0" xfId="2" applyNumberFormat="1" applyFont="1" applyFill="1" applyAlignment="1">
      <alignment horizontal="right" vertical="top"/>
    </xf>
    <xf numFmtId="0" fontId="12" fillId="0" borderId="0" xfId="2" applyFont="1" applyFill="1" applyAlignment="1">
      <alignment horizontal="center" vertical="top"/>
    </xf>
    <xf numFmtId="0" fontId="11" fillId="0" borderId="0" xfId="0" applyFont="1" applyFill="1" applyBorder="1" applyAlignment="1">
      <alignment vertical="top"/>
    </xf>
    <xf numFmtId="0" fontId="12" fillId="0" borderId="0" xfId="2" applyFont="1" applyFill="1" applyBorder="1" applyAlignment="1">
      <alignment vertical="top"/>
    </xf>
    <xf numFmtId="3" fontId="12" fillId="0" borderId="0" xfId="2" applyNumberFormat="1" applyFont="1" applyFill="1" applyBorder="1" applyAlignment="1">
      <alignment horizontal="right" vertical="top"/>
    </xf>
    <xf numFmtId="0" fontId="12" fillId="0" borderId="0" xfId="2" applyFont="1" applyFill="1" applyBorder="1" applyAlignment="1">
      <alignment horizontal="center" vertical="top"/>
    </xf>
    <xf numFmtId="0" fontId="13" fillId="0" borderId="3" xfId="2" applyFont="1" applyFill="1" applyBorder="1" applyAlignment="1">
      <alignment horizontal="center" vertical="center" wrapText="1"/>
    </xf>
    <xf numFmtId="1" fontId="12" fillId="0" borderId="2" xfId="2" applyNumberFormat="1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vertical="top" wrapText="1"/>
    </xf>
    <xf numFmtId="3" fontId="12" fillId="0" borderId="2" xfId="2" applyNumberFormat="1" applyFont="1" applyFill="1" applyBorder="1" applyAlignment="1">
      <alignment horizontal="right" vertical="top" wrapText="1"/>
    </xf>
    <xf numFmtId="0" fontId="12" fillId="0" borderId="2" xfId="2" applyFont="1" applyFill="1" applyBorder="1" applyAlignment="1">
      <alignment horizontal="center" vertical="top" wrapText="1"/>
    </xf>
    <xf numFmtId="0" fontId="12" fillId="0" borderId="0" xfId="2" applyFont="1" applyFill="1" applyAlignment="1">
      <alignment vertical="top" wrapText="1"/>
    </xf>
    <xf numFmtId="1" fontId="12" fillId="0" borderId="3" xfId="2" applyNumberFormat="1" applyFont="1" applyFill="1" applyBorder="1" applyAlignment="1">
      <alignment horizontal="center" vertical="top" wrapText="1"/>
    </xf>
    <xf numFmtId="3" fontId="12" fillId="0" borderId="3" xfId="2" applyNumberFormat="1" applyFont="1" applyFill="1" applyBorder="1" applyAlignment="1">
      <alignment horizontal="right" vertical="top" wrapText="1"/>
    </xf>
    <xf numFmtId="0" fontId="12" fillId="0" borderId="3" xfId="2" applyFont="1" applyFill="1" applyBorder="1" applyAlignment="1">
      <alignment horizontal="center" vertical="top" wrapText="1"/>
    </xf>
    <xf numFmtId="1" fontId="12" fillId="0" borderId="1" xfId="2" applyNumberFormat="1" applyFont="1" applyFill="1" applyBorder="1" applyAlignment="1">
      <alignment horizontal="center" vertical="top" wrapText="1"/>
    </xf>
    <xf numFmtId="0" fontId="12" fillId="0" borderId="1" xfId="2" applyFont="1" applyFill="1" applyBorder="1" applyAlignment="1">
      <alignment vertical="top" wrapText="1"/>
    </xf>
    <xf numFmtId="3" fontId="12" fillId="0" borderId="1" xfId="2" applyNumberFormat="1" applyFont="1" applyFill="1" applyBorder="1" applyAlignment="1">
      <alignment horizontal="right" vertical="top" wrapText="1"/>
    </xf>
    <xf numFmtId="0" fontId="12" fillId="0" borderId="1" xfId="2" applyFont="1" applyFill="1" applyBorder="1" applyAlignment="1">
      <alignment horizontal="center" vertical="top" wrapText="1"/>
    </xf>
    <xf numFmtId="1" fontId="12" fillId="0" borderId="0" xfId="2" applyNumberFormat="1" applyFont="1" applyFill="1" applyAlignment="1">
      <alignment horizontal="center" vertical="top"/>
    </xf>
    <xf numFmtId="0" fontId="19" fillId="0" borderId="3" xfId="2" applyFont="1" applyBorder="1" applyAlignment="1">
      <alignment vertical="top" wrapText="1"/>
    </xf>
    <xf numFmtId="0" fontId="12" fillId="0" borderId="4" xfId="2" applyFont="1" applyFill="1" applyBorder="1" applyAlignment="1">
      <alignment vertical="top" wrapText="1"/>
    </xf>
    <xf numFmtId="0" fontId="12" fillId="0" borderId="3" xfId="0" applyFont="1" applyBorder="1" applyAlignment="1">
      <alignment vertical="top"/>
    </xf>
    <xf numFmtId="0" fontId="12" fillId="0" borderId="3" xfId="0" applyFont="1" applyBorder="1" applyAlignment="1">
      <alignment horizontal="left" vertical="top" wrapText="1"/>
    </xf>
    <xf numFmtId="187" fontId="12" fillId="0" borderId="8" xfId="1" applyNumberFormat="1" applyFont="1" applyBorder="1" applyAlignment="1">
      <alignment horizontal="right" vertical="top"/>
    </xf>
    <xf numFmtId="0" fontId="12" fillId="0" borderId="0" xfId="2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justify" vertical="top" wrapText="1"/>
    </xf>
    <xf numFmtId="0" fontId="12" fillId="0" borderId="3" xfId="0" applyFont="1" applyFill="1" applyBorder="1" applyAlignment="1">
      <alignment vertical="top" wrapText="1"/>
    </xf>
    <xf numFmtId="3" fontId="12" fillId="0" borderId="3" xfId="2" applyNumberFormat="1" applyFont="1" applyFill="1" applyBorder="1" applyAlignment="1">
      <alignment vertical="top" wrapText="1"/>
    </xf>
    <xf numFmtId="187" fontId="12" fillId="0" borderId="3" xfId="1" applyNumberFormat="1" applyFont="1" applyFill="1" applyBorder="1" applyAlignment="1">
      <alignment vertical="top" wrapText="1"/>
    </xf>
    <xf numFmtId="0" fontId="18" fillId="0" borderId="3" xfId="0" applyFont="1" applyFill="1" applyBorder="1" applyAlignment="1">
      <alignment vertical="top" wrapText="1"/>
    </xf>
    <xf numFmtId="1" fontId="12" fillId="0" borderId="4" xfId="2" applyNumberFormat="1" applyFont="1" applyFill="1" applyBorder="1" applyAlignment="1">
      <alignment horizontal="center" vertical="top" wrapText="1"/>
    </xf>
    <xf numFmtId="3" fontId="12" fillId="0" borderId="4" xfId="2" applyNumberFormat="1" applyFont="1" applyFill="1" applyBorder="1" applyAlignment="1">
      <alignment horizontal="right" vertical="top" wrapText="1"/>
    </xf>
    <xf numFmtId="0" fontId="12" fillId="0" borderId="4" xfId="2" applyFont="1" applyFill="1" applyBorder="1" applyAlignment="1">
      <alignment horizontal="center" vertical="top" wrapText="1"/>
    </xf>
    <xf numFmtId="1" fontId="12" fillId="0" borderId="0" xfId="2" applyNumberFormat="1" applyFont="1" applyFill="1" applyAlignment="1">
      <alignment horizontal="center" vertical="top" wrapText="1"/>
    </xf>
    <xf numFmtId="3" fontId="12" fillId="0" borderId="0" xfId="2" applyNumberFormat="1" applyFont="1" applyFill="1" applyAlignment="1">
      <alignment horizontal="right" vertical="top" wrapText="1"/>
    </xf>
    <xf numFmtId="0" fontId="12" fillId="0" borderId="0" xfId="2" applyFont="1" applyFill="1" applyAlignment="1">
      <alignment horizontal="center" vertical="top" wrapText="1"/>
    </xf>
    <xf numFmtId="1" fontId="12" fillId="0" borderId="0" xfId="2" applyNumberFormat="1" applyFont="1" applyFill="1" applyBorder="1" applyAlignment="1">
      <alignment horizontal="center" vertical="top"/>
    </xf>
    <xf numFmtId="1" fontId="12" fillId="0" borderId="4" xfId="2" applyNumberFormat="1" applyFont="1" applyFill="1" applyBorder="1" applyAlignment="1">
      <alignment horizontal="center" vertical="top"/>
    </xf>
    <xf numFmtId="0" fontId="12" fillId="0" borderId="4" xfId="2" applyFont="1" applyFill="1" applyBorder="1" applyAlignment="1">
      <alignment horizontal="left" vertical="top" wrapText="1"/>
    </xf>
    <xf numFmtId="3" fontId="12" fillId="0" borderId="4" xfId="2" applyNumberFormat="1" applyFont="1" applyFill="1" applyBorder="1" applyAlignment="1">
      <alignment horizontal="right" vertical="top"/>
    </xf>
    <xf numFmtId="0" fontId="12" fillId="0" borderId="4" xfId="2" applyFont="1" applyFill="1" applyBorder="1" applyAlignment="1">
      <alignment vertical="top"/>
    </xf>
    <xf numFmtId="1" fontId="12" fillId="0" borderId="1" xfId="2" applyNumberFormat="1" applyFont="1" applyFill="1" applyBorder="1" applyAlignment="1">
      <alignment horizontal="center" vertical="top"/>
    </xf>
    <xf numFmtId="0" fontId="12" fillId="0" borderId="1" xfId="2" applyFont="1" applyFill="1" applyBorder="1" applyAlignment="1">
      <alignment vertical="top"/>
    </xf>
    <xf numFmtId="3" fontId="12" fillId="0" borderId="1" xfId="2" applyNumberFormat="1" applyFont="1" applyFill="1" applyBorder="1" applyAlignment="1">
      <alignment horizontal="right" vertical="top"/>
    </xf>
    <xf numFmtId="0" fontId="12" fillId="0" borderId="1" xfId="2" applyFont="1" applyFill="1" applyBorder="1" applyAlignment="1">
      <alignment horizontal="center" vertical="top"/>
    </xf>
    <xf numFmtId="1" fontId="12" fillId="0" borderId="2" xfId="2" applyNumberFormat="1" applyFont="1" applyFill="1" applyBorder="1" applyAlignment="1">
      <alignment horizontal="center" vertical="top"/>
    </xf>
    <xf numFmtId="0" fontId="12" fillId="0" borderId="2" xfId="2" applyFont="1" applyFill="1" applyBorder="1" applyAlignment="1">
      <alignment vertical="top"/>
    </xf>
    <xf numFmtId="3" fontId="12" fillId="0" borderId="2" xfId="2" applyNumberFormat="1" applyFont="1" applyFill="1" applyBorder="1" applyAlignment="1">
      <alignment horizontal="right" vertical="top"/>
    </xf>
    <xf numFmtId="0" fontId="12" fillId="0" borderId="2" xfId="2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 vertical="top" wrapText="1"/>
    </xf>
    <xf numFmtId="1" fontId="11" fillId="0" borderId="4" xfId="2" applyNumberFormat="1" applyFont="1" applyFill="1" applyBorder="1" applyAlignment="1">
      <alignment horizontal="center" vertical="center" wrapText="1"/>
    </xf>
    <xf numFmtId="1" fontId="11" fillId="0" borderId="2" xfId="2" applyNumberFormat="1" applyFont="1" applyFill="1" applyBorder="1" applyAlignment="1">
      <alignment horizontal="center" vertical="center" wrapText="1"/>
    </xf>
    <xf numFmtId="3" fontId="11" fillId="0" borderId="4" xfId="2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top" wrapText="1"/>
    </xf>
    <xf numFmtId="1" fontId="11" fillId="0" borderId="4" xfId="2" applyNumberFormat="1" applyFont="1" applyBorder="1" applyAlignment="1">
      <alignment horizontal="center" vertical="center" wrapText="1"/>
    </xf>
    <xf numFmtId="1" fontId="11" fillId="0" borderId="2" xfId="2" applyNumberFormat="1" applyFont="1" applyBorder="1" applyAlignment="1">
      <alignment horizontal="center" vertical="center" wrapText="1"/>
    </xf>
    <xf numFmtId="3" fontId="11" fillId="0" borderId="4" xfId="2" applyNumberFormat="1" applyFont="1" applyBorder="1" applyAlignment="1">
      <alignment horizontal="center" vertical="center" wrapText="1"/>
    </xf>
    <xf numFmtId="3" fontId="11" fillId="0" borderId="2" xfId="2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7</xdr:row>
      <xdr:rowOff>419100</xdr:rowOff>
    </xdr:from>
    <xdr:to>
      <xdr:col>9</xdr:col>
      <xdr:colOff>238125</xdr:colOff>
      <xdr:row>7</xdr:row>
      <xdr:rowOff>419101</xdr:rowOff>
    </xdr:to>
    <xdr:cxnSp macro="">
      <xdr:nvCxnSpPr>
        <xdr:cNvPr id="6" name="ลูกศรเชื่อมต่อแบบตรง 5"/>
        <xdr:cNvCxnSpPr/>
      </xdr:nvCxnSpPr>
      <xdr:spPr>
        <a:xfrm>
          <a:off x="7210425" y="2247900"/>
          <a:ext cx="733425" cy="1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1681</xdr:colOff>
      <xdr:row>9</xdr:row>
      <xdr:rowOff>493059</xdr:rowOff>
    </xdr:from>
    <xdr:to>
      <xdr:col>12</xdr:col>
      <xdr:colOff>237004</xdr:colOff>
      <xdr:row>9</xdr:row>
      <xdr:rowOff>493060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7964581" y="5969934"/>
          <a:ext cx="749673" cy="1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537888</xdr:rowOff>
    </xdr:from>
    <xdr:to>
      <xdr:col>12</xdr:col>
      <xdr:colOff>235323</xdr:colOff>
      <xdr:row>10</xdr:row>
      <xdr:rowOff>537889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7978588" y="7575182"/>
          <a:ext cx="750794" cy="1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11</xdr:row>
      <xdr:rowOff>587194</xdr:rowOff>
    </xdr:from>
    <xdr:to>
      <xdr:col>8</xdr:col>
      <xdr:colOff>240926</xdr:colOff>
      <xdr:row>11</xdr:row>
      <xdr:rowOff>588782</xdr:rowOff>
    </xdr:to>
    <xdr:cxnSp macro="">
      <xdr:nvCxnSpPr>
        <xdr:cNvPr id="15" name="ลูกศรเชื่อมต่อแบบตรง 14"/>
        <xdr:cNvCxnSpPr/>
      </xdr:nvCxnSpPr>
      <xdr:spPr>
        <a:xfrm>
          <a:off x="7213787" y="9616894"/>
          <a:ext cx="475689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12</xdr:row>
      <xdr:rowOff>683566</xdr:rowOff>
    </xdr:from>
    <xdr:to>
      <xdr:col>8</xdr:col>
      <xdr:colOff>240926</xdr:colOff>
      <xdr:row>12</xdr:row>
      <xdr:rowOff>685154</xdr:rowOff>
    </xdr:to>
    <xdr:cxnSp macro="">
      <xdr:nvCxnSpPr>
        <xdr:cNvPr id="17" name="ลูกศรเชื่อมต่อแบบตรง 16"/>
        <xdr:cNvCxnSpPr/>
      </xdr:nvCxnSpPr>
      <xdr:spPr>
        <a:xfrm>
          <a:off x="7213787" y="13285141"/>
          <a:ext cx="475689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13</xdr:row>
      <xdr:rowOff>696453</xdr:rowOff>
    </xdr:from>
    <xdr:to>
      <xdr:col>8</xdr:col>
      <xdr:colOff>240927</xdr:colOff>
      <xdr:row>13</xdr:row>
      <xdr:rowOff>698041</xdr:rowOff>
    </xdr:to>
    <xdr:cxnSp macro="">
      <xdr:nvCxnSpPr>
        <xdr:cNvPr id="19" name="ลูกศรเชื่อมต่อแบบตรง 18"/>
        <xdr:cNvCxnSpPr/>
      </xdr:nvCxnSpPr>
      <xdr:spPr>
        <a:xfrm>
          <a:off x="7213787" y="16869903"/>
          <a:ext cx="475690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14</xdr:row>
      <xdr:rowOff>704291</xdr:rowOff>
    </xdr:from>
    <xdr:to>
      <xdr:col>17</xdr:col>
      <xdr:colOff>251012</xdr:colOff>
      <xdr:row>14</xdr:row>
      <xdr:rowOff>714375</xdr:rowOff>
    </xdr:to>
    <xdr:cxnSp macro="">
      <xdr:nvCxnSpPr>
        <xdr:cNvPr id="21" name="ลูกศรเชื่อมต่อแบบตรง 20"/>
        <xdr:cNvCxnSpPr/>
      </xdr:nvCxnSpPr>
      <xdr:spPr>
        <a:xfrm flipV="1">
          <a:off x="7458075" y="20449616"/>
          <a:ext cx="2556062" cy="10084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43143</xdr:colOff>
      <xdr:row>15</xdr:row>
      <xdr:rowOff>493059</xdr:rowOff>
    </xdr:from>
    <xdr:to>
      <xdr:col>13</xdr:col>
      <xdr:colOff>233642</xdr:colOff>
      <xdr:row>15</xdr:row>
      <xdr:rowOff>493065</xdr:rowOff>
    </xdr:to>
    <xdr:cxnSp macro="">
      <xdr:nvCxnSpPr>
        <xdr:cNvPr id="23" name="ลูกศรเชื่อมต่อแบบตรง 22"/>
        <xdr:cNvCxnSpPr/>
      </xdr:nvCxnSpPr>
      <xdr:spPr>
        <a:xfrm flipV="1">
          <a:off x="8263218" y="23762634"/>
          <a:ext cx="704849" cy="6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16</xdr:row>
      <xdr:rowOff>742950</xdr:rowOff>
    </xdr:from>
    <xdr:to>
      <xdr:col>17</xdr:col>
      <xdr:colOff>219075</xdr:colOff>
      <xdr:row>16</xdr:row>
      <xdr:rowOff>742951</xdr:rowOff>
    </xdr:to>
    <xdr:cxnSp macro="">
      <xdr:nvCxnSpPr>
        <xdr:cNvPr id="28" name="ลูกศรเชื่อมต่อแบบตรง 27"/>
        <xdr:cNvCxnSpPr/>
      </xdr:nvCxnSpPr>
      <xdr:spPr>
        <a:xfrm flipV="1">
          <a:off x="7210425" y="25441275"/>
          <a:ext cx="2771775" cy="1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17</xdr:row>
      <xdr:rowOff>560294</xdr:rowOff>
    </xdr:from>
    <xdr:to>
      <xdr:col>13</xdr:col>
      <xdr:colOff>0</xdr:colOff>
      <xdr:row>17</xdr:row>
      <xdr:rowOff>560300</xdr:rowOff>
    </xdr:to>
    <xdr:cxnSp macro="">
      <xdr:nvCxnSpPr>
        <xdr:cNvPr id="30" name="ลูกศรเชื่อมต่อแบบตรง 29"/>
        <xdr:cNvCxnSpPr/>
      </xdr:nvCxnSpPr>
      <xdr:spPr>
        <a:xfrm flipV="1">
          <a:off x="7705725" y="27363644"/>
          <a:ext cx="1028700" cy="6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18</xdr:row>
      <xdr:rowOff>549094</xdr:rowOff>
    </xdr:from>
    <xdr:to>
      <xdr:col>12</xdr:col>
      <xdr:colOff>9525</xdr:colOff>
      <xdr:row>18</xdr:row>
      <xdr:rowOff>549100</xdr:rowOff>
    </xdr:to>
    <xdr:cxnSp macro="">
      <xdr:nvCxnSpPr>
        <xdr:cNvPr id="33" name="ลูกศรเชื่อมต่อแบบตรง 32"/>
        <xdr:cNvCxnSpPr/>
      </xdr:nvCxnSpPr>
      <xdr:spPr>
        <a:xfrm flipV="1">
          <a:off x="7458075" y="29019319"/>
          <a:ext cx="1028700" cy="6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11206</xdr:colOff>
      <xdr:row>19</xdr:row>
      <xdr:rowOff>549088</xdr:rowOff>
    </xdr:from>
    <xdr:to>
      <xdr:col>12</xdr:col>
      <xdr:colOff>0</xdr:colOff>
      <xdr:row>19</xdr:row>
      <xdr:rowOff>549100</xdr:rowOff>
    </xdr:to>
    <xdr:cxnSp macro="">
      <xdr:nvCxnSpPr>
        <xdr:cNvPr id="35" name="ลูกศรเชื่อมต่อแบบตรง 34"/>
        <xdr:cNvCxnSpPr/>
      </xdr:nvCxnSpPr>
      <xdr:spPr>
        <a:xfrm flipV="1">
          <a:off x="7732059" y="30973059"/>
          <a:ext cx="762000" cy="12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20</xdr:row>
      <xdr:rowOff>526682</xdr:rowOff>
    </xdr:from>
    <xdr:to>
      <xdr:col>9</xdr:col>
      <xdr:colOff>0</xdr:colOff>
      <xdr:row>20</xdr:row>
      <xdr:rowOff>526688</xdr:rowOff>
    </xdr:to>
    <xdr:cxnSp macro="">
      <xdr:nvCxnSpPr>
        <xdr:cNvPr id="38" name="ลูกศรเชื่อมต่อแบบตรง 37"/>
        <xdr:cNvCxnSpPr/>
      </xdr:nvCxnSpPr>
      <xdr:spPr>
        <a:xfrm flipV="1">
          <a:off x="7191375" y="32521157"/>
          <a:ext cx="514350" cy="6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414622</xdr:rowOff>
    </xdr:from>
    <xdr:to>
      <xdr:col>9</xdr:col>
      <xdr:colOff>9525</xdr:colOff>
      <xdr:row>21</xdr:row>
      <xdr:rowOff>414628</xdr:rowOff>
    </xdr:to>
    <xdr:cxnSp macro="">
      <xdr:nvCxnSpPr>
        <xdr:cNvPr id="42" name="ลูกศรเชื่อมต่อแบบตรง 41"/>
        <xdr:cNvCxnSpPr/>
      </xdr:nvCxnSpPr>
      <xdr:spPr>
        <a:xfrm flipV="1">
          <a:off x="7200900" y="34409347"/>
          <a:ext cx="514350" cy="6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22</xdr:row>
      <xdr:rowOff>549094</xdr:rowOff>
    </xdr:from>
    <xdr:to>
      <xdr:col>9</xdr:col>
      <xdr:colOff>247650</xdr:colOff>
      <xdr:row>22</xdr:row>
      <xdr:rowOff>549100</xdr:rowOff>
    </xdr:to>
    <xdr:cxnSp macro="">
      <xdr:nvCxnSpPr>
        <xdr:cNvPr id="43" name="ลูกศรเชื่อมต่อแบบตรง 42"/>
        <xdr:cNvCxnSpPr/>
      </xdr:nvCxnSpPr>
      <xdr:spPr>
        <a:xfrm flipV="1">
          <a:off x="7439025" y="35734444"/>
          <a:ext cx="514350" cy="6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23</xdr:row>
      <xdr:rowOff>470652</xdr:rowOff>
    </xdr:from>
    <xdr:to>
      <xdr:col>10</xdr:col>
      <xdr:colOff>0</xdr:colOff>
      <xdr:row>23</xdr:row>
      <xdr:rowOff>470658</xdr:rowOff>
    </xdr:to>
    <xdr:cxnSp macro="">
      <xdr:nvCxnSpPr>
        <xdr:cNvPr id="45" name="ลูกศรเชื่อมต่อแบบตรง 44"/>
        <xdr:cNvCxnSpPr/>
      </xdr:nvCxnSpPr>
      <xdr:spPr>
        <a:xfrm flipV="1">
          <a:off x="7448550" y="37999152"/>
          <a:ext cx="514350" cy="6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24</xdr:row>
      <xdr:rowOff>526682</xdr:rowOff>
    </xdr:from>
    <xdr:to>
      <xdr:col>10</xdr:col>
      <xdr:colOff>1</xdr:colOff>
      <xdr:row>24</xdr:row>
      <xdr:rowOff>526688</xdr:rowOff>
    </xdr:to>
    <xdr:cxnSp macro="">
      <xdr:nvCxnSpPr>
        <xdr:cNvPr id="46" name="ลูกศรเชื่อมต่อแบบตรง 45"/>
        <xdr:cNvCxnSpPr/>
      </xdr:nvCxnSpPr>
      <xdr:spPr>
        <a:xfrm flipV="1">
          <a:off x="7448550" y="39722057"/>
          <a:ext cx="514351" cy="6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25</xdr:row>
      <xdr:rowOff>437034</xdr:rowOff>
    </xdr:from>
    <xdr:to>
      <xdr:col>10</xdr:col>
      <xdr:colOff>1</xdr:colOff>
      <xdr:row>25</xdr:row>
      <xdr:rowOff>437040</xdr:rowOff>
    </xdr:to>
    <xdr:cxnSp macro="">
      <xdr:nvCxnSpPr>
        <xdr:cNvPr id="47" name="ลูกศรเชื่อมต่อแบบตรง 46"/>
        <xdr:cNvCxnSpPr/>
      </xdr:nvCxnSpPr>
      <xdr:spPr>
        <a:xfrm flipV="1">
          <a:off x="7448550" y="41546934"/>
          <a:ext cx="514351" cy="6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26</xdr:row>
      <xdr:rowOff>750794</xdr:rowOff>
    </xdr:from>
    <xdr:to>
      <xdr:col>17</xdr:col>
      <xdr:colOff>244849</xdr:colOff>
      <xdr:row>26</xdr:row>
      <xdr:rowOff>752475</xdr:rowOff>
    </xdr:to>
    <xdr:cxnSp macro="">
      <xdr:nvCxnSpPr>
        <xdr:cNvPr id="48" name="ลูกศรเชื่อมต่อแบบตรง 47"/>
        <xdr:cNvCxnSpPr/>
      </xdr:nvCxnSpPr>
      <xdr:spPr>
        <a:xfrm flipV="1">
          <a:off x="7458075" y="43289444"/>
          <a:ext cx="2549899" cy="1681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8</xdr:row>
      <xdr:rowOff>590550</xdr:rowOff>
    </xdr:from>
    <xdr:to>
      <xdr:col>9</xdr:col>
      <xdr:colOff>244848</xdr:colOff>
      <xdr:row>8</xdr:row>
      <xdr:rowOff>590551</xdr:rowOff>
    </xdr:to>
    <xdr:cxnSp macro="">
      <xdr:nvCxnSpPr>
        <xdr:cNvPr id="29" name="ลูกศรเชื่อมต่อแบบตรง 28"/>
        <xdr:cNvCxnSpPr/>
      </xdr:nvCxnSpPr>
      <xdr:spPr>
        <a:xfrm flipV="1">
          <a:off x="7200900" y="3609975"/>
          <a:ext cx="749673" cy="1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27</xdr:row>
      <xdr:rowOff>771525</xdr:rowOff>
    </xdr:from>
    <xdr:to>
      <xdr:col>17</xdr:col>
      <xdr:colOff>235324</xdr:colOff>
      <xdr:row>27</xdr:row>
      <xdr:rowOff>773206</xdr:rowOff>
    </xdr:to>
    <xdr:cxnSp macro="">
      <xdr:nvCxnSpPr>
        <xdr:cNvPr id="36" name="ลูกศรเชื่อมต่อแบบตรง 35"/>
        <xdr:cNvCxnSpPr/>
      </xdr:nvCxnSpPr>
      <xdr:spPr>
        <a:xfrm flipV="1">
          <a:off x="7448550" y="45500925"/>
          <a:ext cx="2549899" cy="1681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28</xdr:row>
      <xdr:rowOff>714375</xdr:rowOff>
    </xdr:from>
    <xdr:to>
      <xdr:col>17</xdr:col>
      <xdr:colOff>244849</xdr:colOff>
      <xdr:row>28</xdr:row>
      <xdr:rowOff>716056</xdr:rowOff>
    </xdr:to>
    <xdr:cxnSp macro="">
      <xdr:nvCxnSpPr>
        <xdr:cNvPr id="24" name="ลูกศรเชื่อมต่อแบบตรง 23"/>
        <xdr:cNvCxnSpPr/>
      </xdr:nvCxnSpPr>
      <xdr:spPr>
        <a:xfrm flipV="1">
          <a:off x="7458075" y="47110650"/>
          <a:ext cx="2549899" cy="1681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35</xdr:row>
      <xdr:rowOff>435424</xdr:rowOff>
    </xdr:from>
    <xdr:to>
      <xdr:col>14</xdr:col>
      <xdr:colOff>1</xdr:colOff>
      <xdr:row>35</xdr:row>
      <xdr:rowOff>435424</xdr:rowOff>
    </xdr:to>
    <xdr:cxnSp macro="">
      <xdr:nvCxnSpPr>
        <xdr:cNvPr id="4" name="ลูกศรเชื่อมต่อแบบตรง 3"/>
        <xdr:cNvCxnSpPr/>
      </xdr:nvCxnSpPr>
      <xdr:spPr>
        <a:xfrm>
          <a:off x="8735786" y="84990210"/>
          <a:ext cx="258536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36</xdr:row>
      <xdr:rowOff>557887</xdr:rowOff>
    </xdr:from>
    <xdr:to>
      <xdr:col>17</xdr:col>
      <xdr:colOff>244928</xdr:colOff>
      <xdr:row>36</xdr:row>
      <xdr:rowOff>557893</xdr:rowOff>
    </xdr:to>
    <xdr:cxnSp macro="">
      <xdr:nvCxnSpPr>
        <xdr:cNvPr id="5" name="ลูกศรเชื่อมต่อแบบตรง 4"/>
        <xdr:cNvCxnSpPr/>
      </xdr:nvCxnSpPr>
      <xdr:spPr>
        <a:xfrm>
          <a:off x="7184571" y="86963244"/>
          <a:ext cx="2830286" cy="6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37</xdr:row>
      <xdr:rowOff>435424</xdr:rowOff>
    </xdr:from>
    <xdr:to>
      <xdr:col>14</xdr:col>
      <xdr:colOff>231322</xdr:colOff>
      <xdr:row>37</xdr:row>
      <xdr:rowOff>435425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8735786" y="72104245"/>
          <a:ext cx="489857" cy="1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243417</xdr:colOff>
      <xdr:row>40</xdr:row>
      <xdr:rowOff>492111</xdr:rowOff>
    </xdr:from>
    <xdr:to>
      <xdr:col>12</xdr:col>
      <xdr:colOff>11642</xdr:colOff>
      <xdr:row>40</xdr:row>
      <xdr:rowOff>493699</xdr:rowOff>
    </xdr:to>
    <xdr:cxnSp macro="">
      <xdr:nvCxnSpPr>
        <xdr:cNvPr id="14" name="ลูกศรเชื่อมต่อแบบตรง 13"/>
        <xdr:cNvCxnSpPr/>
      </xdr:nvCxnSpPr>
      <xdr:spPr>
        <a:xfrm>
          <a:off x="8206317" y="75653886"/>
          <a:ext cx="28257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232837</xdr:colOff>
      <xdr:row>38</xdr:row>
      <xdr:rowOff>507989</xdr:rowOff>
    </xdr:from>
    <xdr:to>
      <xdr:col>14</xdr:col>
      <xdr:colOff>21170</xdr:colOff>
      <xdr:row>38</xdr:row>
      <xdr:rowOff>508000</xdr:rowOff>
    </xdr:to>
    <xdr:cxnSp macro="">
      <xdr:nvCxnSpPr>
        <xdr:cNvPr id="15" name="ลูกศรเชื่อมต่อแบบตรง 14"/>
        <xdr:cNvCxnSpPr/>
      </xdr:nvCxnSpPr>
      <xdr:spPr>
        <a:xfrm>
          <a:off x="8678337" y="90540406"/>
          <a:ext cx="296333" cy="11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232834</xdr:colOff>
      <xdr:row>39</xdr:row>
      <xdr:rowOff>465652</xdr:rowOff>
    </xdr:from>
    <xdr:to>
      <xdr:col>11</xdr:col>
      <xdr:colOff>21167</xdr:colOff>
      <xdr:row>39</xdr:row>
      <xdr:rowOff>465663</xdr:rowOff>
    </xdr:to>
    <xdr:cxnSp macro="">
      <xdr:nvCxnSpPr>
        <xdr:cNvPr id="17" name="ลูกศรเชื่อมต่อแบบตรง 16"/>
        <xdr:cNvCxnSpPr/>
      </xdr:nvCxnSpPr>
      <xdr:spPr>
        <a:xfrm>
          <a:off x="7916334" y="92403069"/>
          <a:ext cx="296333" cy="11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243417</xdr:colOff>
      <xdr:row>9</xdr:row>
      <xdr:rowOff>697420</xdr:rowOff>
    </xdr:from>
    <xdr:to>
      <xdr:col>9</xdr:col>
      <xdr:colOff>11642</xdr:colOff>
      <xdr:row>9</xdr:row>
      <xdr:rowOff>699008</xdr:rowOff>
    </xdr:to>
    <xdr:cxnSp macro="">
      <xdr:nvCxnSpPr>
        <xdr:cNvPr id="32" name="ลูกศรเชื่อมต่อแบบตรง 31"/>
        <xdr:cNvCxnSpPr/>
      </xdr:nvCxnSpPr>
      <xdr:spPr>
        <a:xfrm>
          <a:off x="7418917" y="5513895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497401</xdr:rowOff>
    </xdr:from>
    <xdr:to>
      <xdr:col>16</xdr:col>
      <xdr:colOff>232833</xdr:colOff>
      <xdr:row>10</xdr:row>
      <xdr:rowOff>497417</xdr:rowOff>
    </xdr:to>
    <xdr:cxnSp macro="">
      <xdr:nvCxnSpPr>
        <xdr:cNvPr id="34" name="ลูกศรเชื่อมต่อแบบตรง 33"/>
        <xdr:cNvCxnSpPr/>
      </xdr:nvCxnSpPr>
      <xdr:spPr>
        <a:xfrm>
          <a:off x="7175500" y="8942901"/>
          <a:ext cx="2518833" cy="16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10583</xdr:colOff>
      <xdr:row>11</xdr:row>
      <xdr:rowOff>709061</xdr:rowOff>
    </xdr:from>
    <xdr:to>
      <xdr:col>16</xdr:col>
      <xdr:colOff>243416</xdr:colOff>
      <xdr:row>11</xdr:row>
      <xdr:rowOff>709077</xdr:rowOff>
    </xdr:to>
    <xdr:cxnSp macro="">
      <xdr:nvCxnSpPr>
        <xdr:cNvPr id="38" name="ลูกศรเชื่อมต่อแบบตรง 37"/>
        <xdr:cNvCxnSpPr/>
      </xdr:nvCxnSpPr>
      <xdr:spPr>
        <a:xfrm>
          <a:off x="7186083" y="12774061"/>
          <a:ext cx="2518833" cy="16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10583</xdr:colOff>
      <xdr:row>12</xdr:row>
      <xdr:rowOff>687895</xdr:rowOff>
    </xdr:from>
    <xdr:to>
      <xdr:col>16</xdr:col>
      <xdr:colOff>243416</xdr:colOff>
      <xdr:row>12</xdr:row>
      <xdr:rowOff>687911</xdr:rowOff>
    </xdr:to>
    <xdr:cxnSp macro="">
      <xdr:nvCxnSpPr>
        <xdr:cNvPr id="40" name="ลูกศรเชื่อมต่อแบบตรง 39"/>
        <xdr:cNvCxnSpPr/>
      </xdr:nvCxnSpPr>
      <xdr:spPr>
        <a:xfrm>
          <a:off x="7186083" y="16446478"/>
          <a:ext cx="2518833" cy="16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14</xdr:row>
      <xdr:rowOff>446074</xdr:rowOff>
    </xdr:from>
    <xdr:to>
      <xdr:col>12</xdr:col>
      <xdr:colOff>11642</xdr:colOff>
      <xdr:row>14</xdr:row>
      <xdr:rowOff>447675</xdr:rowOff>
    </xdr:to>
    <xdr:cxnSp macro="">
      <xdr:nvCxnSpPr>
        <xdr:cNvPr id="42" name="ลูกศรเชื่อมต่อแบบตรง 41"/>
        <xdr:cNvCxnSpPr/>
      </xdr:nvCxnSpPr>
      <xdr:spPr>
        <a:xfrm flipV="1">
          <a:off x="7962900" y="14724049"/>
          <a:ext cx="525992" cy="1601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16</xdr:row>
      <xdr:rowOff>423320</xdr:rowOff>
    </xdr:from>
    <xdr:to>
      <xdr:col>15</xdr:col>
      <xdr:colOff>22225</xdr:colOff>
      <xdr:row>16</xdr:row>
      <xdr:rowOff>424908</xdr:rowOff>
    </xdr:to>
    <xdr:cxnSp macro="">
      <xdr:nvCxnSpPr>
        <xdr:cNvPr id="43" name="ลูกศรเชื่อมต่อแบบตรง 42"/>
        <xdr:cNvCxnSpPr/>
      </xdr:nvCxnSpPr>
      <xdr:spPr>
        <a:xfrm>
          <a:off x="8953500" y="22711820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930276</xdr:colOff>
      <xdr:row>15</xdr:row>
      <xdr:rowOff>361950</xdr:rowOff>
    </xdr:from>
    <xdr:to>
      <xdr:col>7</xdr:col>
      <xdr:colOff>10584</xdr:colOff>
      <xdr:row>15</xdr:row>
      <xdr:rowOff>361950</xdr:rowOff>
    </xdr:to>
    <xdr:cxnSp macro="">
      <xdr:nvCxnSpPr>
        <xdr:cNvPr id="44" name="ลูกศรเชื่อมต่อแบบตรง 43"/>
        <xdr:cNvCxnSpPr/>
      </xdr:nvCxnSpPr>
      <xdr:spPr>
        <a:xfrm>
          <a:off x="6921501" y="15811500"/>
          <a:ext cx="280458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243417</xdr:colOff>
      <xdr:row>15</xdr:row>
      <xdr:rowOff>371475</xdr:rowOff>
    </xdr:from>
    <xdr:to>
      <xdr:col>10</xdr:col>
      <xdr:colOff>11642</xdr:colOff>
      <xdr:row>15</xdr:row>
      <xdr:rowOff>371475</xdr:rowOff>
    </xdr:to>
    <xdr:cxnSp macro="">
      <xdr:nvCxnSpPr>
        <xdr:cNvPr id="45" name="ลูกศรเชื่อมต่อแบบตรง 44"/>
        <xdr:cNvCxnSpPr/>
      </xdr:nvCxnSpPr>
      <xdr:spPr>
        <a:xfrm>
          <a:off x="7691967" y="15821025"/>
          <a:ext cx="28257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15</xdr:row>
      <xdr:rowOff>376756</xdr:rowOff>
    </xdr:from>
    <xdr:to>
      <xdr:col>13</xdr:col>
      <xdr:colOff>22225</xdr:colOff>
      <xdr:row>15</xdr:row>
      <xdr:rowOff>378344</xdr:rowOff>
    </xdr:to>
    <xdr:cxnSp macro="">
      <xdr:nvCxnSpPr>
        <xdr:cNvPr id="47" name="ลูกศรเชื่อมต่อแบบตรง 46"/>
        <xdr:cNvCxnSpPr/>
      </xdr:nvCxnSpPr>
      <xdr:spPr>
        <a:xfrm>
          <a:off x="8477250" y="15826306"/>
          <a:ext cx="279400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17</xdr:row>
      <xdr:rowOff>438150</xdr:rowOff>
    </xdr:from>
    <xdr:to>
      <xdr:col>13</xdr:col>
      <xdr:colOff>22225</xdr:colOff>
      <xdr:row>17</xdr:row>
      <xdr:rowOff>438150</xdr:rowOff>
    </xdr:to>
    <xdr:cxnSp macro="">
      <xdr:nvCxnSpPr>
        <xdr:cNvPr id="48" name="ลูกศรเชื่อมต่อแบบตรง 47"/>
        <xdr:cNvCxnSpPr/>
      </xdr:nvCxnSpPr>
      <xdr:spPr>
        <a:xfrm>
          <a:off x="8477250" y="18583275"/>
          <a:ext cx="279400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14817</xdr:colOff>
      <xdr:row>15</xdr:row>
      <xdr:rowOff>377811</xdr:rowOff>
    </xdr:from>
    <xdr:to>
      <xdr:col>16</xdr:col>
      <xdr:colOff>40217</xdr:colOff>
      <xdr:row>15</xdr:row>
      <xdr:rowOff>379399</xdr:rowOff>
    </xdr:to>
    <xdr:cxnSp macro="">
      <xdr:nvCxnSpPr>
        <xdr:cNvPr id="49" name="ลูกศรเชื่อมต่อแบบตรง 48"/>
        <xdr:cNvCxnSpPr/>
      </xdr:nvCxnSpPr>
      <xdr:spPr>
        <a:xfrm>
          <a:off x="9263592" y="15827361"/>
          <a:ext cx="28257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243417</xdr:colOff>
      <xdr:row>18</xdr:row>
      <xdr:rowOff>627574</xdr:rowOff>
    </xdr:from>
    <xdr:to>
      <xdr:col>13</xdr:col>
      <xdr:colOff>11642</xdr:colOff>
      <xdr:row>18</xdr:row>
      <xdr:rowOff>629162</xdr:rowOff>
    </xdr:to>
    <xdr:cxnSp macro="">
      <xdr:nvCxnSpPr>
        <xdr:cNvPr id="51" name="ลูกศรเชื่อมต่อแบบตรง 50"/>
        <xdr:cNvCxnSpPr/>
      </xdr:nvCxnSpPr>
      <xdr:spPr>
        <a:xfrm>
          <a:off x="8463492" y="20849149"/>
          <a:ext cx="28257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243417</xdr:colOff>
      <xdr:row>19</xdr:row>
      <xdr:rowOff>624397</xdr:rowOff>
    </xdr:from>
    <xdr:to>
      <xdr:col>8</xdr:col>
      <xdr:colOff>11642</xdr:colOff>
      <xdr:row>19</xdr:row>
      <xdr:rowOff>625985</xdr:rowOff>
    </xdr:to>
    <xdr:cxnSp macro="">
      <xdr:nvCxnSpPr>
        <xdr:cNvPr id="52" name="ลูกศรเชื่อมต่อแบบตรง 51"/>
        <xdr:cNvCxnSpPr/>
      </xdr:nvCxnSpPr>
      <xdr:spPr>
        <a:xfrm>
          <a:off x="7164917" y="32511980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243417</xdr:colOff>
      <xdr:row>19</xdr:row>
      <xdr:rowOff>603231</xdr:rowOff>
    </xdr:from>
    <xdr:to>
      <xdr:col>15</xdr:col>
      <xdr:colOff>11642</xdr:colOff>
      <xdr:row>19</xdr:row>
      <xdr:rowOff>604819</xdr:rowOff>
    </xdr:to>
    <xdr:cxnSp macro="">
      <xdr:nvCxnSpPr>
        <xdr:cNvPr id="53" name="ลูกศรเชื่อมต่อแบบตรง 52"/>
        <xdr:cNvCxnSpPr/>
      </xdr:nvCxnSpPr>
      <xdr:spPr>
        <a:xfrm>
          <a:off x="8942917" y="32490814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20</xdr:row>
      <xdr:rowOff>533400</xdr:rowOff>
    </xdr:from>
    <xdr:to>
      <xdr:col>14</xdr:col>
      <xdr:colOff>228600</xdr:colOff>
      <xdr:row>20</xdr:row>
      <xdr:rowOff>533402</xdr:rowOff>
    </xdr:to>
    <xdr:cxnSp macro="">
      <xdr:nvCxnSpPr>
        <xdr:cNvPr id="55" name="ลูกศรเชื่อมต่อแบบตรง 54"/>
        <xdr:cNvCxnSpPr/>
      </xdr:nvCxnSpPr>
      <xdr:spPr>
        <a:xfrm flipV="1">
          <a:off x="7229475" y="26422350"/>
          <a:ext cx="1990725" cy="2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21</xdr:row>
      <xdr:rowOff>402154</xdr:rowOff>
    </xdr:from>
    <xdr:to>
      <xdr:col>12</xdr:col>
      <xdr:colOff>22225</xdr:colOff>
      <xdr:row>21</xdr:row>
      <xdr:rowOff>403742</xdr:rowOff>
    </xdr:to>
    <xdr:cxnSp macro="">
      <xdr:nvCxnSpPr>
        <xdr:cNvPr id="58" name="ลูกศรเชื่อมต่อแบบตรง 57"/>
        <xdr:cNvCxnSpPr/>
      </xdr:nvCxnSpPr>
      <xdr:spPr>
        <a:xfrm>
          <a:off x="8191500" y="39634571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243417</xdr:colOff>
      <xdr:row>22</xdr:row>
      <xdr:rowOff>465652</xdr:rowOff>
    </xdr:from>
    <xdr:to>
      <xdr:col>10</xdr:col>
      <xdr:colOff>11642</xdr:colOff>
      <xdr:row>22</xdr:row>
      <xdr:rowOff>467240</xdr:rowOff>
    </xdr:to>
    <xdr:cxnSp macro="">
      <xdr:nvCxnSpPr>
        <xdr:cNvPr id="60" name="ลูกศรเชื่อมต่อแบบตรง 59"/>
        <xdr:cNvCxnSpPr/>
      </xdr:nvCxnSpPr>
      <xdr:spPr>
        <a:xfrm>
          <a:off x="7672917" y="40862235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23</xdr:row>
      <xdr:rowOff>609600</xdr:rowOff>
    </xdr:from>
    <xdr:to>
      <xdr:col>14</xdr:col>
      <xdr:colOff>0</xdr:colOff>
      <xdr:row>23</xdr:row>
      <xdr:rowOff>609600</xdr:rowOff>
    </xdr:to>
    <xdr:cxnSp macro="">
      <xdr:nvCxnSpPr>
        <xdr:cNvPr id="62" name="ลูกศรเชื่อมต่อแบบตรง 61"/>
        <xdr:cNvCxnSpPr/>
      </xdr:nvCxnSpPr>
      <xdr:spPr>
        <a:xfrm>
          <a:off x="8486775" y="31613475"/>
          <a:ext cx="50482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243417</xdr:colOff>
      <xdr:row>25</xdr:row>
      <xdr:rowOff>590535</xdr:rowOff>
    </xdr:from>
    <xdr:to>
      <xdr:col>11</xdr:col>
      <xdr:colOff>11642</xdr:colOff>
      <xdr:row>25</xdr:row>
      <xdr:rowOff>592123</xdr:rowOff>
    </xdr:to>
    <xdr:cxnSp macro="">
      <xdr:nvCxnSpPr>
        <xdr:cNvPr id="66" name="ลูกศรเชื่อมต่อแบบตรง 65"/>
        <xdr:cNvCxnSpPr/>
      </xdr:nvCxnSpPr>
      <xdr:spPr>
        <a:xfrm>
          <a:off x="7949142" y="38947710"/>
          <a:ext cx="28257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21166</xdr:colOff>
      <xdr:row>26</xdr:row>
      <xdr:rowOff>783142</xdr:rowOff>
    </xdr:from>
    <xdr:to>
      <xdr:col>17</xdr:col>
      <xdr:colOff>232833</xdr:colOff>
      <xdr:row>26</xdr:row>
      <xdr:rowOff>783167</xdr:rowOff>
    </xdr:to>
    <xdr:cxnSp macro="">
      <xdr:nvCxnSpPr>
        <xdr:cNvPr id="68" name="ลูกศรเชื่อมต่อแบบตรง 67"/>
        <xdr:cNvCxnSpPr/>
      </xdr:nvCxnSpPr>
      <xdr:spPr>
        <a:xfrm>
          <a:off x="6942666" y="52895475"/>
          <a:ext cx="3005667" cy="25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21166</xdr:colOff>
      <xdr:row>28</xdr:row>
      <xdr:rowOff>686837</xdr:rowOff>
    </xdr:from>
    <xdr:to>
      <xdr:col>16</xdr:col>
      <xdr:colOff>232833</xdr:colOff>
      <xdr:row>28</xdr:row>
      <xdr:rowOff>686858</xdr:rowOff>
    </xdr:to>
    <xdr:cxnSp macro="">
      <xdr:nvCxnSpPr>
        <xdr:cNvPr id="78" name="ลูกศรเชื่อมต่อแบบตรง 77"/>
        <xdr:cNvCxnSpPr/>
      </xdr:nvCxnSpPr>
      <xdr:spPr>
        <a:xfrm>
          <a:off x="7196666" y="60314395"/>
          <a:ext cx="2497667" cy="21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21166</xdr:colOff>
      <xdr:row>29</xdr:row>
      <xdr:rowOff>687895</xdr:rowOff>
    </xdr:from>
    <xdr:to>
      <xdr:col>16</xdr:col>
      <xdr:colOff>232833</xdr:colOff>
      <xdr:row>29</xdr:row>
      <xdr:rowOff>687916</xdr:rowOff>
    </xdr:to>
    <xdr:cxnSp macro="">
      <xdr:nvCxnSpPr>
        <xdr:cNvPr id="80" name="ลูกศรเชื่อมต่อแบบตรง 79"/>
        <xdr:cNvCxnSpPr/>
      </xdr:nvCxnSpPr>
      <xdr:spPr>
        <a:xfrm>
          <a:off x="7196666" y="63965645"/>
          <a:ext cx="2497667" cy="21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21166</xdr:colOff>
      <xdr:row>30</xdr:row>
      <xdr:rowOff>699536</xdr:rowOff>
    </xdr:from>
    <xdr:to>
      <xdr:col>16</xdr:col>
      <xdr:colOff>232833</xdr:colOff>
      <xdr:row>30</xdr:row>
      <xdr:rowOff>699557</xdr:rowOff>
    </xdr:to>
    <xdr:cxnSp macro="">
      <xdr:nvCxnSpPr>
        <xdr:cNvPr id="81" name="ลูกศรเชื่อมต่อแบบตรง 80"/>
        <xdr:cNvCxnSpPr/>
      </xdr:nvCxnSpPr>
      <xdr:spPr>
        <a:xfrm>
          <a:off x="7196666" y="67627478"/>
          <a:ext cx="2497667" cy="21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21166</xdr:colOff>
      <xdr:row>31</xdr:row>
      <xdr:rowOff>740810</xdr:rowOff>
    </xdr:from>
    <xdr:to>
      <xdr:col>16</xdr:col>
      <xdr:colOff>232833</xdr:colOff>
      <xdr:row>31</xdr:row>
      <xdr:rowOff>740831</xdr:rowOff>
    </xdr:to>
    <xdr:cxnSp macro="">
      <xdr:nvCxnSpPr>
        <xdr:cNvPr id="82" name="ลูกศรเชื่อมต่อแบบตรง 81"/>
        <xdr:cNvCxnSpPr/>
      </xdr:nvCxnSpPr>
      <xdr:spPr>
        <a:xfrm>
          <a:off x="7196666" y="71310477"/>
          <a:ext cx="2497667" cy="21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21166</xdr:colOff>
      <xdr:row>32</xdr:row>
      <xdr:rowOff>741868</xdr:rowOff>
    </xdr:from>
    <xdr:to>
      <xdr:col>16</xdr:col>
      <xdr:colOff>232833</xdr:colOff>
      <xdr:row>32</xdr:row>
      <xdr:rowOff>741889</xdr:rowOff>
    </xdr:to>
    <xdr:cxnSp macro="">
      <xdr:nvCxnSpPr>
        <xdr:cNvPr id="83" name="ลูกศรเชื่อมต่อแบบตรง 82"/>
        <xdr:cNvCxnSpPr/>
      </xdr:nvCxnSpPr>
      <xdr:spPr>
        <a:xfrm>
          <a:off x="7196666" y="74993476"/>
          <a:ext cx="2497667" cy="21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10583</xdr:colOff>
      <xdr:row>33</xdr:row>
      <xdr:rowOff>343947</xdr:rowOff>
    </xdr:from>
    <xdr:to>
      <xdr:col>8</xdr:col>
      <xdr:colOff>222250</xdr:colOff>
      <xdr:row>33</xdr:row>
      <xdr:rowOff>343958</xdr:rowOff>
    </xdr:to>
    <xdr:cxnSp macro="">
      <xdr:nvCxnSpPr>
        <xdr:cNvPr id="85" name="ลูกศรเชื่อมต่อแบบตรง 84"/>
        <xdr:cNvCxnSpPr/>
      </xdr:nvCxnSpPr>
      <xdr:spPr>
        <a:xfrm>
          <a:off x="7201958" y="68152422"/>
          <a:ext cx="468842" cy="11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31749</xdr:colOff>
      <xdr:row>34</xdr:row>
      <xdr:rowOff>285741</xdr:rowOff>
    </xdr:from>
    <xdr:to>
      <xdr:col>8</xdr:col>
      <xdr:colOff>243416</xdr:colOff>
      <xdr:row>34</xdr:row>
      <xdr:rowOff>285752</xdr:rowOff>
    </xdr:to>
    <xdr:cxnSp macro="">
      <xdr:nvCxnSpPr>
        <xdr:cNvPr id="92" name="ลูกศรเชื่อมต่อแบบตรง 91"/>
        <xdr:cNvCxnSpPr/>
      </xdr:nvCxnSpPr>
      <xdr:spPr>
        <a:xfrm>
          <a:off x="7223124" y="68999091"/>
          <a:ext cx="468842" cy="11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41</xdr:row>
      <xdr:rowOff>504825</xdr:rowOff>
    </xdr:from>
    <xdr:to>
      <xdr:col>15</xdr:col>
      <xdr:colOff>25400</xdr:colOff>
      <xdr:row>41</xdr:row>
      <xdr:rowOff>506413</xdr:rowOff>
    </xdr:to>
    <xdr:cxnSp macro="">
      <xdr:nvCxnSpPr>
        <xdr:cNvPr id="50" name="ลูกศรเชื่อมต่อแบบตรง 49"/>
        <xdr:cNvCxnSpPr/>
      </xdr:nvCxnSpPr>
      <xdr:spPr>
        <a:xfrm>
          <a:off x="8991600" y="77571600"/>
          <a:ext cx="28257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428625</xdr:rowOff>
    </xdr:from>
    <xdr:to>
      <xdr:col>8</xdr:col>
      <xdr:colOff>25400</xdr:colOff>
      <xdr:row>7</xdr:row>
      <xdr:rowOff>430213</xdr:rowOff>
    </xdr:to>
    <xdr:cxnSp macro="">
      <xdr:nvCxnSpPr>
        <xdr:cNvPr id="54" name="ลูกศรเชื่อมต่อแบบตรง 53"/>
        <xdr:cNvCxnSpPr/>
      </xdr:nvCxnSpPr>
      <xdr:spPr>
        <a:xfrm>
          <a:off x="7191375" y="2257425"/>
          <a:ext cx="28257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</xdr:row>
      <xdr:rowOff>409575</xdr:rowOff>
    </xdr:from>
    <xdr:to>
      <xdr:col>15</xdr:col>
      <xdr:colOff>25400</xdr:colOff>
      <xdr:row>7</xdr:row>
      <xdr:rowOff>411163</xdr:rowOff>
    </xdr:to>
    <xdr:cxnSp macro="">
      <xdr:nvCxnSpPr>
        <xdr:cNvPr id="56" name="ลูกศรเชื่อมต่อแบบตรง 55"/>
        <xdr:cNvCxnSpPr/>
      </xdr:nvCxnSpPr>
      <xdr:spPr>
        <a:xfrm>
          <a:off x="8991600" y="2238375"/>
          <a:ext cx="28257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466725</xdr:rowOff>
    </xdr:from>
    <xdr:to>
      <xdr:col>16</xdr:col>
      <xdr:colOff>242358</xdr:colOff>
      <xdr:row>13</xdr:row>
      <xdr:rowOff>466741</xdr:rowOff>
    </xdr:to>
    <xdr:cxnSp macro="">
      <xdr:nvCxnSpPr>
        <xdr:cNvPr id="59" name="ลูกศรเชื่อมต่อแบบตรง 58"/>
        <xdr:cNvCxnSpPr/>
      </xdr:nvCxnSpPr>
      <xdr:spPr>
        <a:xfrm>
          <a:off x="7200900" y="13411200"/>
          <a:ext cx="2547408" cy="16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24</xdr:row>
      <xdr:rowOff>581025</xdr:rowOff>
    </xdr:from>
    <xdr:to>
      <xdr:col>9</xdr:col>
      <xdr:colOff>15875</xdr:colOff>
      <xdr:row>24</xdr:row>
      <xdr:rowOff>582613</xdr:rowOff>
    </xdr:to>
    <xdr:cxnSp macro="">
      <xdr:nvCxnSpPr>
        <xdr:cNvPr id="77" name="ลูกศรเชื่อมต่อแบบตรง 76"/>
        <xdr:cNvCxnSpPr/>
      </xdr:nvCxnSpPr>
      <xdr:spPr>
        <a:xfrm>
          <a:off x="7439025" y="35252025"/>
          <a:ext cx="28257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27</xdr:row>
      <xdr:rowOff>495300</xdr:rowOff>
    </xdr:from>
    <xdr:to>
      <xdr:col>8</xdr:col>
      <xdr:colOff>25400</xdr:colOff>
      <xdr:row>27</xdr:row>
      <xdr:rowOff>496888</xdr:rowOff>
    </xdr:to>
    <xdr:cxnSp macro="">
      <xdr:nvCxnSpPr>
        <xdr:cNvPr id="79" name="ลูกศรเชื่อมต่อแบบตรง 78"/>
        <xdr:cNvCxnSpPr/>
      </xdr:nvCxnSpPr>
      <xdr:spPr>
        <a:xfrm>
          <a:off x="7191375" y="46234350"/>
          <a:ext cx="28257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27</xdr:row>
      <xdr:rowOff>504825</xdr:rowOff>
    </xdr:from>
    <xdr:to>
      <xdr:col>15</xdr:col>
      <xdr:colOff>25400</xdr:colOff>
      <xdr:row>27</xdr:row>
      <xdr:rowOff>506413</xdr:rowOff>
    </xdr:to>
    <xdr:cxnSp macro="">
      <xdr:nvCxnSpPr>
        <xdr:cNvPr id="86" name="ลูกศรเชื่อมต่อแบบตรง 85"/>
        <xdr:cNvCxnSpPr/>
      </xdr:nvCxnSpPr>
      <xdr:spPr>
        <a:xfrm>
          <a:off x="8991600" y="46243875"/>
          <a:ext cx="28257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8</xdr:row>
      <xdr:rowOff>457200</xdr:rowOff>
    </xdr:from>
    <xdr:to>
      <xdr:col>15</xdr:col>
      <xdr:colOff>238125</xdr:colOff>
      <xdr:row>8</xdr:row>
      <xdr:rowOff>457214</xdr:rowOff>
    </xdr:to>
    <xdr:cxnSp macro="">
      <xdr:nvCxnSpPr>
        <xdr:cNvPr id="87" name="ลูกศรเชื่อมต่อแบบตรง 86"/>
        <xdr:cNvCxnSpPr/>
      </xdr:nvCxnSpPr>
      <xdr:spPr>
        <a:xfrm flipV="1">
          <a:off x="9001125" y="4057650"/>
          <a:ext cx="485775" cy="14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20</xdr:row>
      <xdr:rowOff>742950</xdr:rowOff>
    </xdr:from>
    <xdr:to>
      <xdr:col>17</xdr:col>
      <xdr:colOff>247650</xdr:colOff>
      <xdr:row>20</xdr:row>
      <xdr:rowOff>742950</xdr:rowOff>
    </xdr:to>
    <xdr:cxnSp macro="">
      <xdr:nvCxnSpPr>
        <xdr:cNvPr id="4" name="ลูกศรเชื่อมต่อแบบตรง 3"/>
        <xdr:cNvCxnSpPr/>
      </xdr:nvCxnSpPr>
      <xdr:spPr>
        <a:xfrm>
          <a:off x="7467600" y="33232725"/>
          <a:ext cx="254317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21</xdr:row>
      <xdr:rowOff>771525</xdr:rowOff>
    </xdr:from>
    <xdr:to>
      <xdr:col>17</xdr:col>
      <xdr:colOff>228600</xdr:colOff>
      <xdr:row>21</xdr:row>
      <xdr:rowOff>771525</xdr:rowOff>
    </xdr:to>
    <xdr:cxnSp macro="">
      <xdr:nvCxnSpPr>
        <xdr:cNvPr id="7" name="ลูกศรเชื่อมต่อแบบตรง 6"/>
        <xdr:cNvCxnSpPr/>
      </xdr:nvCxnSpPr>
      <xdr:spPr>
        <a:xfrm>
          <a:off x="7448550" y="36814125"/>
          <a:ext cx="254317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22</xdr:row>
      <xdr:rowOff>590550</xdr:rowOff>
    </xdr:from>
    <xdr:to>
      <xdr:col>17</xdr:col>
      <xdr:colOff>247650</xdr:colOff>
      <xdr:row>22</xdr:row>
      <xdr:rowOff>590550</xdr:rowOff>
    </xdr:to>
    <xdr:cxnSp macro="">
      <xdr:nvCxnSpPr>
        <xdr:cNvPr id="16" name="ลูกศรเชื่อมต่อแบบตรง 15"/>
        <xdr:cNvCxnSpPr/>
      </xdr:nvCxnSpPr>
      <xdr:spPr>
        <a:xfrm>
          <a:off x="7705725" y="31613475"/>
          <a:ext cx="2305050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923925</xdr:colOff>
      <xdr:row>23</xdr:row>
      <xdr:rowOff>428625</xdr:rowOff>
    </xdr:from>
    <xdr:to>
      <xdr:col>7</xdr:col>
      <xdr:colOff>9525</xdr:colOff>
      <xdr:row>23</xdr:row>
      <xdr:rowOff>428625</xdr:rowOff>
    </xdr:to>
    <xdr:cxnSp macro="">
      <xdr:nvCxnSpPr>
        <xdr:cNvPr id="17" name="ลูกศรเชื่อมต่อแบบตรง 16"/>
        <xdr:cNvCxnSpPr/>
      </xdr:nvCxnSpPr>
      <xdr:spPr>
        <a:xfrm>
          <a:off x="6915150" y="43691175"/>
          <a:ext cx="285750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24</xdr:row>
      <xdr:rowOff>581025</xdr:rowOff>
    </xdr:from>
    <xdr:to>
      <xdr:col>11</xdr:col>
      <xdr:colOff>247650</xdr:colOff>
      <xdr:row>24</xdr:row>
      <xdr:rowOff>581026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7458075" y="45224700"/>
          <a:ext cx="1009650" cy="1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266700</xdr:rowOff>
    </xdr:from>
    <xdr:to>
      <xdr:col>10</xdr:col>
      <xdr:colOff>19050</xdr:colOff>
      <xdr:row>7</xdr:row>
      <xdr:rowOff>268288</xdr:rowOff>
    </xdr:to>
    <xdr:cxnSp macro="">
      <xdr:nvCxnSpPr>
        <xdr:cNvPr id="26" name="ลูกศรเชื่อมต่อแบบตรง 25"/>
        <xdr:cNvCxnSpPr/>
      </xdr:nvCxnSpPr>
      <xdr:spPr>
        <a:xfrm>
          <a:off x="7705725" y="2095500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8</xdr:row>
      <xdr:rowOff>542925</xdr:rowOff>
    </xdr:from>
    <xdr:to>
      <xdr:col>11</xdr:col>
      <xdr:colOff>238125</xdr:colOff>
      <xdr:row>8</xdr:row>
      <xdr:rowOff>542939</xdr:rowOff>
    </xdr:to>
    <xdr:cxnSp macro="">
      <xdr:nvCxnSpPr>
        <xdr:cNvPr id="28" name="ลูกศรเชื่อมต่อแบบตรง 27"/>
        <xdr:cNvCxnSpPr/>
      </xdr:nvCxnSpPr>
      <xdr:spPr>
        <a:xfrm flipV="1">
          <a:off x="7972425" y="3390900"/>
          <a:ext cx="485775" cy="14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9</xdr:row>
      <xdr:rowOff>695325</xdr:rowOff>
    </xdr:from>
    <xdr:to>
      <xdr:col>17</xdr:col>
      <xdr:colOff>247650</xdr:colOff>
      <xdr:row>9</xdr:row>
      <xdr:rowOff>695339</xdr:rowOff>
    </xdr:to>
    <xdr:cxnSp macro="">
      <xdr:nvCxnSpPr>
        <xdr:cNvPr id="31" name="ลูกศรเชื่อมต่อแบบตรง 30"/>
        <xdr:cNvCxnSpPr/>
      </xdr:nvCxnSpPr>
      <xdr:spPr>
        <a:xfrm flipV="1">
          <a:off x="6943725" y="6076950"/>
          <a:ext cx="3067050" cy="14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10</xdr:row>
      <xdr:rowOff>542925</xdr:rowOff>
    </xdr:from>
    <xdr:to>
      <xdr:col>17</xdr:col>
      <xdr:colOff>247650</xdr:colOff>
      <xdr:row>10</xdr:row>
      <xdr:rowOff>542939</xdr:rowOff>
    </xdr:to>
    <xdr:cxnSp macro="">
      <xdr:nvCxnSpPr>
        <xdr:cNvPr id="32" name="ลูกศรเชื่อมต่อแบบตรง 31"/>
        <xdr:cNvCxnSpPr/>
      </xdr:nvCxnSpPr>
      <xdr:spPr>
        <a:xfrm flipV="1">
          <a:off x="6943725" y="8305800"/>
          <a:ext cx="3067050" cy="14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12</xdr:row>
      <xdr:rowOff>352425</xdr:rowOff>
    </xdr:from>
    <xdr:to>
      <xdr:col>11</xdr:col>
      <xdr:colOff>238125</xdr:colOff>
      <xdr:row>12</xdr:row>
      <xdr:rowOff>352439</xdr:rowOff>
    </xdr:to>
    <xdr:cxnSp macro="">
      <xdr:nvCxnSpPr>
        <xdr:cNvPr id="35" name="ลูกศรเชื่อมต่อแบบตรง 34"/>
        <xdr:cNvCxnSpPr/>
      </xdr:nvCxnSpPr>
      <xdr:spPr>
        <a:xfrm flipV="1">
          <a:off x="7705725" y="10439400"/>
          <a:ext cx="752475" cy="14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</xdr:row>
      <xdr:rowOff>695325</xdr:rowOff>
    </xdr:from>
    <xdr:to>
      <xdr:col>17</xdr:col>
      <xdr:colOff>238125</xdr:colOff>
      <xdr:row>13</xdr:row>
      <xdr:rowOff>695339</xdr:rowOff>
    </xdr:to>
    <xdr:cxnSp macro="">
      <xdr:nvCxnSpPr>
        <xdr:cNvPr id="38" name="ลูกศรเชื่อมต่อแบบตรง 37"/>
        <xdr:cNvCxnSpPr/>
      </xdr:nvCxnSpPr>
      <xdr:spPr>
        <a:xfrm flipV="1">
          <a:off x="6934200" y="13220700"/>
          <a:ext cx="3067050" cy="14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14</xdr:row>
      <xdr:rowOff>533400</xdr:rowOff>
    </xdr:from>
    <xdr:to>
      <xdr:col>17</xdr:col>
      <xdr:colOff>247650</xdr:colOff>
      <xdr:row>14</xdr:row>
      <xdr:rowOff>533414</xdr:rowOff>
    </xdr:to>
    <xdr:cxnSp macro="">
      <xdr:nvCxnSpPr>
        <xdr:cNvPr id="40" name="ลูกศรเชื่อมต่อแบบตรง 39"/>
        <xdr:cNvCxnSpPr/>
      </xdr:nvCxnSpPr>
      <xdr:spPr>
        <a:xfrm flipV="1">
          <a:off x="7439025" y="14944725"/>
          <a:ext cx="2571750" cy="14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15</xdr:row>
      <xdr:rowOff>657225</xdr:rowOff>
    </xdr:from>
    <xdr:to>
      <xdr:col>15</xdr:col>
      <xdr:colOff>238125</xdr:colOff>
      <xdr:row>15</xdr:row>
      <xdr:rowOff>657240</xdr:rowOff>
    </xdr:to>
    <xdr:cxnSp macro="">
      <xdr:nvCxnSpPr>
        <xdr:cNvPr id="42" name="ลูกศรเชื่อมต่อแบบตรง 41"/>
        <xdr:cNvCxnSpPr/>
      </xdr:nvCxnSpPr>
      <xdr:spPr>
        <a:xfrm flipV="1">
          <a:off x="7715250" y="16754475"/>
          <a:ext cx="1771650" cy="15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247650</xdr:colOff>
      <xdr:row>18</xdr:row>
      <xdr:rowOff>628650</xdr:rowOff>
    </xdr:from>
    <xdr:to>
      <xdr:col>11</xdr:col>
      <xdr:colOff>247650</xdr:colOff>
      <xdr:row>18</xdr:row>
      <xdr:rowOff>628664</xdr:rowOff>
    </xdr:to>
    <xdr:cxnSp macro="">
      <xdr:nvCxnSpPr>
        <xdr:cNvPr id="52" name="ลูกศรเชื่อมต่อแบบตรง 51"/>
        <xdr:cNvCxnSpPr/>
      </xdr:nvCxnSpPr>
      <xdr:spPr>
        <a:xfrm flipV="1">
          <a:off x="7696200" y="26003250"/>
          <a:ext cx="771525" cy="14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25</xdr:row>
      <xdr:rowOff>523875</xdr:rowOff>
    </xdr:from>
    <xdr:to>
      <xdr:col>16</xdr:col>
      <xdr:colOff>0</xdr:colOff>
      <xdr:row>25</xdr:row>
      <xdr:rowOff>523877</xdr:rowOff>
    </xdr:to>
    <xdr:cxnSp macro="">
      <xdr:nvCxnSpPr>
        <xdr:cNvPr id="58" name="ลูกศรเชื่อมต่อแบบตรง 57"/>
        <xdr:cNvCxnSpPr/>
      </xdr:nvCxnSpPr>
      <xdr:spPr>
        <a:xfrm flipV="1">
          <a:off x="7715250" y="37699950"/>
          <a:ext cx="1790700" cy="2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27</xdr:row>
      <xdr:rowOff>495300</xdr:rowOff>
    </xdr:from>
    <xdr:to>
      <xdr:col>16</xdr:col>
      <xdr:colOff>247650</xdr:colOff>
      <xdr:row>27</xdr:row>
      <xdr:rowOff>495302</xdr:rowOff>
    </xdr:to>
    <xdr:cxnSp macro="">
      <xdr:nvCxnSpPr>
        <xdr:cNvPr id="67" name="ลูกศรเชื่อมต่อแบบตรง 66"/>
        <xdr:cNvCxnSpPr/>
      </xdr:nvCxnSpPr>
      <xdr:spPr>
        <a:xfrm flipV="1">
          <a:off x="6943725" y="40176450"/>
          <a:ext cx="2809875" cy="2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28</xdr:row>
      <xdr:rowOff>495300</xdr:rowOff>
    </xdr:from>
    <xdr:to>
      <xdr:col>11</xdr:col>
      <xdr:colOff>0</xdr:colOff>
      <xdr:row>28</xdr:row>
      <xdr:rowOff>495305</xdr:rowOff>
    </xdr:to>
    <xdr:cxnSp macro="">
      <xdr:nvCxnSpPr>
        <xdr:cNvPr id="70" name="ลูกศรเชื่อมต่อแบบตรง 69"/>
        <xdr:cNvCxnSpPr/>
      </xdr:nvCxnSpPr>
      <xdr:spPr>
        <a:xfrm flipV="1">
          <a:off x="7724775" y="42281475"/>
          <a:ext cx="495300" cy="5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</xdr:row>
      <xdr:rowOff>390525</xdr:rowOff>
    </xdr:from>
    <xdr:to>
      <xdr:col>8</xdr:col>
      <xdr:colOff>238125</xdr:colOff>
      <xdr:row>11</xdr:row>
      <xdr:rowOff>390539</xdr:rowOff>
    </xdr:to>
    <xdr:cxnSp macro="">
      <xdr:nvCxnSpPr>
        <xdr:cNvPr id="29" name="ลูกศรเชื่อมต่อแบบตรง 28"/>
        <xdr:cNvCxnSpPr/>
      </xdr:nvCxnSpPr>
      <xdr:spPr>
        <a:xfrm flipV="1">
          <a:off x="6934200" y="9410700"/>
          <a:ext cx="752475" cy="14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16</xdr:row>
      <xdr:rowOff>647700</xdr:rowOff>
    </xdr:from>
    <xdr:to>
      <xdr:col>12</xdr:col>
      <xdr:colOff>238125</xdr:colOff>
      <xdr:row>16</xdr:row>
      <xdr:rowOff>647714</xdr:rowOff>
    </xdr:to>
    <xdr:cxnSp macro="">
      <xdr:nvCxnSpPr>
        <xdr:cNvPr id="30" name="ลูกศรเชื่อมต่อแบบตรง 29"/>
        <xdr:cNvCxnSpPr/>
      </xdr:nvCxnSpPr>
      <xdr:spPr>
        <a:xfrm flipV="1">
          <a:off x="8229600" y="16897350"/>
          <a:ext cx="485775" cy="14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17</xdr:row>
      <xdr:rowOff>571500</xdr:rowOff>
    </xdr:from>
    <xdr:to>
      <xdr:col>15</xdr:col>
      <xdr:colOff>247650</xdr:colOff>
      <xdr:row>17</xdr:row>
      <xdr:rowOff>571514</xdr:rowOff>
    </xdr:to>
    <xdr:cxnSp macro="">
      <xdr:nvCxnSpPr>
        <xdr:cNvPr id="33" name="ลูกศรเชื่อมต่อแบบตรง 32"/>
        <xdr:cNvCxnSpPr/>
      </xdr:nvCxnSpPr>
      <xdr:spPr>
        <a:xfrm flipV="1">
          <a:off x="8743950" y="20383500"/>
          <a:ext cx="752475" cy="14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19</xdr:row>
      <xdr:rowOff>571500</xdr:rowOff>
    </xdr:from>
    <xdr:to>
      <xdr:col>10</xdr:col>
      <xdr:colOff>247650</xdr:colOff>
      <xdr:row>19</xdr:row>
      <xdr:rowOff>571514</xdr:rowOff>
    </xdr:to>
    <xdr:cxnSp macro="">
      <xdr:nvCxnSpPr>
        <xdr:cNvPr id="36" name="ลูกศรเชื่อมต่อแบบตรง 35"/>
        <xdr:cNvCxnSpPr/>
      </xdr:nvCxnSpPr>
      <xdr:spPr>
        <a:xfrm flipV="1">
          <a:off x="7724775" y="25641300"/>
          <a:ext cx="485775" cy="14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29</xdr:row>
      <xdr:rowOff>400050</xdr:rowOff>
    </xdr:from>
    <xdr:to>
      <xdr:col>10</xdr:col>
      <xdr:colOff>0</xdr:colOff>
      <xdr:row>29</xdr:row>
      <xdr:rowOff>400064</xdr:rowOff>
    </xdr:to>
    <xdr:cxnSp macro="">
      <xdr:nvCxnSpPr>
        <xdr:cNvPr id="39" name="ลูกศรเชื่อมต่อแบบตรง 38"/>
        <xdr:cNvCxnSpPr/>
      </xdr:nvCxnSpPr>
      <xdr:spPr>
        <a:xfrm flipV="1">
          <a:off x="7686675" y="43529250"/>
          <a:ext cx="276225" cy="14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26</xdr:row>
      <xdr:rowOff>381000</xdr:rowOff>
    </xdr:from>
    <xdr:to>
      <xdr:col>13</xdr:col>
      <xdr:colOff>0</xdr:colOff>
      <xdr:row>26</xdr:row>
      <xdr:rowOff>381005</xdr:rowOff>
    </xdr:to>
    <xdr:cxnSp macro="">
      <xdr:nvCxnSpPr>
        <xdr:cNvPr id="45" name="ลูกศรเชื่อมต่อแบบตรง 44"/>
        <xdr:cNvCxnSpPr/>
      </xdr:nvCxnSpPr>
      <xdr:spPr>
        <a:xfrm flipV="1">
          <a:off x="8239125" y="39957375"/>
          <a:ext cx="495300" cy="5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247650</xdr:colOff>
      <xdr:row>30</xdr:row>
      <xdr:rowOff>285750</xdr:rowOff>
    </xdr:from>
    <xdr:to>
      <xdr:col>10</xdr:col>
      <xdr:colOff>9525</xdr:colOff>
      <xdr:row>30</xdr:row>
      <xdr:rowOff>285764</xdr:rowOff>
    </xdr:to>
    <xdr:cxnSp macro="">
      <xdr:nvCxnSpPr>
        <xdr:cNvPr id="49" name="ลูกศรเชื่อมต่อแบบตรง 48"/>
        <xdr:cNvCxnSpPr/>
      </xdr:nvCxnSpPr>
      <xdr:spPr>
        <a:xfrm flipV="1">
          <a:off x="7696200" y="44605575"/>
          <a:ext cx="276225" cy="14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400050</xdr:rowOff>
    </xdr:from>
    <xdr:to>
      <xdr:col>17</xdr:col>
      <xdr:colOff>238125</xdr:colOff>
      <xdr:row>7</xdr:row>
      <xdr:rowOff>400064</xdr:rowOff>
    </xdr:to>
    <xdr:cxnSp macro="">
      <xdr:nvCxnSpPr>
        <xdr:cNvPr id="2" name="ลูกศรเชื่อมต่อแบบตรง 1"/>
        <xdr:cNvCxnSpPr/>
      </xdr:nvCxnSpPr>
      <xdr:spPr>
        <a:xfrm flipV="1">
          <a:off x="6934200" y="2228850"/>
          <a:ext cx="3067050" cy="14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933450</xdr:colOff>
      <xdr:row>8</xdr:row>
      <xdr:rowOff>533400</xdr:rowOff>
    </xdr:from>
    <xdr:to>
      <xdr:col>7</xdr:col>
      <xdr:colOff>9525</xdr:colOff>
      <xdr:row>8</xdr:row>
      <xdr:rowOff>534988</xdr:rowOff>
    </xdr:to>
    <xdr:cxnSp macro="">
      <xdr:nvCxnSpPr>
        <xdr:cNvPr id="3" name="ลูกศรเชื่อมต่อแบบตรง 2"/>
        <xdr:cNvCxnSpPr/>
      </xdr:nvCxnSpPr>
      <xdr:spPr>
        <a:xfrm>
          <a:off x="6924675" y="3333750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392898</xdr:rowOff>
    </xdr:from>
    <xdr:to>
      <xdr:col>13</xdr:col>
      <xdr:colOff>14288</xdr:colOff>
      <xdr:row>8</xdr:row>
      <xdr:rowOff>394486</xdr:rowOff>
    </xdr:to>
    <xdr:cxnSp macro="">
      <xdr:nvCxnSpPr>
        <xdr:cNvPr id="7" name="ลูกศรเชื่อมต่อแบบตรง 6"/>
        <xdr:cNvCxnSpPr/>
      </xdr:nvCxnSpPr>
      <xdr:spPr>
        <a:xfrm>
          <a:off x="8501063" y="5750711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</xdr:colOff>
      <xdr:row>7</xdr:row>
      <xdr:rowOff>502433</xdr:rowOff>
    </xdr:from>
    <xdr:to>
      <xdr:col>17</xdr:col>
      <xdr:colOff>238125</xdr:colOff>
      <xdr:row>7</xdr:row>
      <xdr:rowOff>502433</xdr:rowOff>
    </xdr:to>
    <xdr:cxnSp macro="">
      <xdr:nvCxnSpPr>
        <xdr:cNvPr id="11" name="ลูกศรเชื่อมต่อแบบตรง 10"/>
        <xdr:cNvCxnSpPr/>
      </xdr:nvCxnSpPr>
      <xdr:spPr>
        <a:xfrm>
          <a:off x="6953250" y="2345521"/>
          <a:ext cx="309562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7</xdr:row>
      <xdr:rowOff>771525</xdr:rowOff>
    </xdr:from>
    <xdr:to>
      <xdr:col>17</xdr:col>
      <xdr:colOff>247650</xdr:colOff>
      <xdr:row>7</xdr:row>
      <xdr:rowOff>771539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6943725" y="2600325"/>
          <a:ext cx="3067050" cy="14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247650</xdr:colOff>
      <xdr:row>8</xdr:row>
      <xdr:rowOff>666750</xdr:rowOff>
    </xdr:from>
    <xdr:to>
      <xdr:col>14</xdr:col>
      <xdr:colOff>9525</xdr:colOff>
      <xdr:row>8</xdr:row>
      <xdr:rowOff>668338</xdr:rowOff>
    </xdr:to>
    <xdr:cxnSp macro="">
      <xdr:nvCxnSpPr>
        <xdr:cNvPr id="4" name="ลูกศรเชื่อมต่อแบบตรง 3"/>
        <xdr:cNvCxnSpPr/>
      </xdr:nvCxnSpPr>
      <xdr:spPr>
        <a:xfrm>
          <a:off x="8724900" y="6057900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8</xdr:row>
      <xdr:rowOff>647700</xdr:rowOff>
    </xdr:from>
    <xdr:to>
      <xdr:col>9</xdr:col>
      <xdr:colOff>247650</xdr:colOff>
      <xdr:row>8</xdr:row>
      <xdr:rowOff>649288</xdr:rowOff>
    </xdr:to>
    <xdr:cxnSp macro="">
      <xdr:nvCxnSpPr>
        <xdr:cNvPr id="6" name="ลูกศรเชื่อมต่อแบบตรง 5"/>
        <xdr:cNvCxnSpPr/>
      </xdr:nvCxnSpPr>
      <xdr:spPr>
        <a:xfrm>
          <a:off x="7477125" y="6038850"/>
          <a:ext cx="476250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</xdr:row>
      <xdr:rowOff>352425</xdr:rowOff>
    </xdr:from>
    <xdr:to>
      <xdr:col>12</xdr:col>
      <xdr:colOff>19050</xdr:colOff>
      <xdr:row>9</xdr:row>
      <xdr:rowOff>354013</xdr:rowOff>
    </xdr:to>
    <xdr:cxnSp macro="">
      <xdr:nvCxnSpPr>
        <xdr:cNvPr id="8" name="ลูกศรเชื่อมต่อแบบตรง 7"/>
        <xdr:cNvCxnSpPr/>
      </xdr:nvCxnSpPr>
      <xdr:spPr>
        <a:xfrm>
          <a:off x="8220075" y="8362950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7</xdr:row>
      <xdr:rowOff>819150</xdr:rowOff>
    </xdr:from>
    <xdr:to>
      <xdr:col>17</xdr:col>
      <xdr:colOff>247650</xdr:colOff>
      <xdr:row>7</xdr:row>
      <xdr:rowOff>819164</xdr:rowOff>
    </xdr:to>
    <xdr:cxnSp macro="">
      <xdr:nvCxnSpPr>
        <xdr:cNvPr id="2" name="ลูกศรเชื่อมต่อแบบตรง 1"/>
        <xdr:cNvCxnSpPr/>
      </xdr:nvCxnSpPr>
      <xdr:spPr>
        <a:xfrm flipV="1">
          <a:off x="6943725" y="2647950"/>
          <a:ext cx="3067050" cy="14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8</xdr:row>
      <xdr:rowOff>742950</xdr:rowOff>
    </xdr:from>
    <xdr:to>
      <xdr:col>12</xdr:col>
      <xdr:colOff>9525</xdr:colOff>
      <xdr:row>8</xdr:row>
      <xdr:rowOff>744538</xdr:rowOff>
    </xdr:to>
    <xdr:cxnSp macro="">
      <xdr:nvCxnSpPr>
        <xdr:cNvPr id="3" name="ลูกศรเชื่อมต่อแบบตรง 2"/>
        <xdr:cNvCxnSpPr/>
      </xdr:nvCxnSpPr>
      <xdr:spPr>
        <a:xfrm>
          <a:off x="8210550" y="6134100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9</xdr:row>
      <xdr:rowOff>866775</xdr:rowOff>
    </xdr:from>
    <xdr:to>
      <xdr:col>16</xdr:col>
      <xdr:colOff>228600</xdr:colOff>
      <xdr:row>9</xdr:row>
      <xdr:rowOff>866775</xdr:rowOff>
    </xdr:to>
    <xdr:cxnSp macro="">
      <xdr:nvCxnSpPr>
        <xdr:cNvPr id="5" name="ลูกศรเชื่อมต่อแบบตรง 4"/>
        <xdr:cNvCxnSpPr/>
      </xdr:nvCxnSpPr>
      <xdr:spPr>
        <a:xfrm>
          <a:off x="8496300" y="9867900"/>
          <a:ext cx="1238250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</xdr:row>
      <xdr:rowOff>819150</xdr:rowOff>
    </xdr:from>
    <xdr:to>
      <xdr:col>12</xdr:col>
      <xdr:colOff>9525</xdr:colOff>
      <xdr:row>10</xdr:row>
      <xdr:rowOff>820738</xdr:rowOff>
    </xdr:to>
    <xdr:cxnSp macro="">
      <xdr:nvCxnSpPr>
        <xdr:cNvPr id="7" name="ลูกศรเชื่อมต่อแบบตรง 6"/>
        <xdr:cNvCxnSpPr/>
      </xdr:nvCxnSpPr>
      <xdr:spPr>
        <a:xfrm>
          <a:off x="8210550" y="13439775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11</xdr:row>
      <xdr:rowOff>638175</xdr:rowOff>
    </xdr:from>
    <xdr:to>
      <xdr:col>11</xdr:col>
      <xdr:colOff>19050</xdr:colOff>
      <xdr:row>11</xdr:row>
      <xdr:rowOff>639763</xdr:rowOff>
    </xdr:to>
    <xdr:cxnSp macro="">
      <xdr:nvCxnSpPr>
        <xdr:cNvPr id="9" name="ลูกศรเชื่อมต่อแบบตรง 8"/>
        <xdr:cNvCxnSpPr/>
      </xdr:nvCxnSpPr>
      <xdr:spPr>
        <a:xfrm>
          <a:off x="7962900" y="16859250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12</xdr:row>
      <xdr:rowOff>485775</xdr:rowOff>
    </xdr:from>
    <xdr:to>
      <xdr:col>16</xdr:col>
      <xdr:colOff>9525</xdr:colOff>
      <xdr:row>12</xdr:row>
      <xdr:rowOff>485775</xdr:rowOff>
    </xdr:to>
    <xdr:cxnSp macro="">
      <xdr:nvCxnSpPr>
        <xdr:cNvPr id="11" name="ลูกศรเชื่อมต่อแบบตรง 10"/>
        <xdr:cNvCxnSpPr/>
      </xdr:nvCxnSpPr>
      <xdr:spPr>
        <a:xfrm>
          <a:off x="8991600" y="19088100"/>
          <a:ext cx="52387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247650</xdr:colOff>
      <xdr:row>13</xdr:row>
      <xdr:rowOff>304800</xdr:rowOff>
    </xdr:from>
    <xdr:to>
      <xdr:col>8</xdr:col>
      <xdr:colOff>9525</xdr:colOff>
      <xdr:row>13</xdr:row>
      <xdr:rowOff>306388</xdr:rowOff>
    </xdr:to>
    <xdr:cxnSp macro="">
      <xdr:nvCxnSpPr>
        <xdr:cNvPr id="14" name="ลูกศรเชื่อมต่อแบบตรง 13"/>
        <xdr:cNvCxnSpPr/>
      </xdr:nvCxnSpPr>
      <xdr:spPr>
        <a:xfrm>
          <a:off x="7181850" y="20097750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26843</xdr:colOff>
      <xdr:row>14</xdr:row>
      <xdr:rowOff>594014</xdr:rowOff>
    </xdr:from>
    <xdr:to>
      <xdr:col>14</xdr:col>
      <xdr:colOff>5195</xdr:colOff>
      <xdr:row>14</xdr:row>
      <xdr:rowOff>594014</xdr:rowOff>
    </xdr:to>
    <xdr:cxnSp macro="">
      <xdr:nvCxnSpPr>
        <xdr:cNvPr id="15" name="ลูกศรเชื่อมต่อแบบตรง 14"/>
        <xdr:cNvCxnSpPr/>
      </xdr:nvCxnSpPr>
      <xdr:spPr>
        <a:xfrm>
          <a:off x="8252979" y="13548014"/>
          <a:ext cx="757671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761992</xdr:rowOff>
    </xdr:from>
    <xdr:to>
      <xdr:col>9</xdr:col>
      <xdr:colOff>6803</xdr:colOff>
      <xdr:row>7</xdr:row>
      <xdr:rowOff>761992</xdr:rowOff>
    </xdr:to>
    <xdr:cxnSp macro="">
      <xdr:nvCxnSpPr>
        <xdr:cNvPr id="2" name="ลูกศรเชื่อมต่อแบบตรง 1"/>
        <xdr:cNvCxnSpPr/>
      </xdr:nvCxnSpPr>
      <xdr:spPr>
        <a:xfrm>
          <a:off x="7184571" y="2626171"/>
          <a:ext cx="52387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13607</xdr:colOff>
      <xdr:row>8</xdr:row>
      <xdr:rowOff>658578</xdr:rowOff>
    </xdr:from>
    <xdr:to>
      <xdr:col>13</xdr:col>
      <xdr:colOff>20410</xdr:colOff>
      <xdr:row>8</xdr:row>
      <xdr:rowOff>658578</xdr:rowOff>
    </xdr:to>
    <xdr:cxnSp macro="">
      <xdr:nvCxnSpPr>
        <xdr:cNvPr id="3" name="ลูกศรเชื่อมต่อแบบตรง 2"/>
        <xdr:cNvCxnSpPr/>
      </xdr:nvCxnSpPr>
      <xdr:spPr>
        <a:xfrm>
          <a:off x="8232321" y="6232064"/>
          <a:ext cx="52387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46</xdr:row>
      <xdr:rowOff>276225</xdr:rowOff>
    </xdr:from>
    <xdr:to>
      <xdr:col>10</xdr:col>
      <xdr:colOff>238125</xdr:colOff>
      <xdr:row>46</xdr:row>
      <xdr:rowOff>276241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7696200" y="49568100"/>
          <a:ext cx="504825" cy="16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47</xdr:row>
      <xdr:rowOff>390525</xdr:rowOff>
    </xdr:from>
    <xdr:to>
      <xdr:col>12</xdr:col>
      <xdr:colOff>0</xdr:colOff>
      <xdr:row>47</xdr:row>
      <xdr:rowOff>390541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7972425" y="50396775"/>
          <a:ext cx="504825" cy="16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48</xdr:row>
      <xdr:rowOff>476250</xdr:rowOff>
    </xdr:from>
    <xdr:to>
      <xdr:col>9</xdr:col>
      <xdr:colOff>247650</xdr:colOff>
      <xdr:row>48</xdr:row>
      <xdr:rowOff>476266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7448550" y="52111275"/>
          <a:ext cx="504825" cy="16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33</xdr:row>
      <xdr:rowOff>333375</xdr:rowOff>
    </xdr:from>
    <xdr:to>
      <xdr:col>12</xdr:col>
      <xdr:colOff>247650</xdr:colOff>
      <xdr:row>33</xdr:row>
      <xdr:rowOff>333391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8220075" y="37547550"/>
          <a:ext cx="504825" cy="16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34</xdr:row>
      <xdr:rowOff>342900</xdr:rowOff>
    </xdr:from>
    <xdr:to>
      <xdr:col>13</xdr:col>
      <xdr:colOff>0</xdr:colOff>
      <xdr:row>34</xdr:row>
      <xdr:rowOff>342916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8229600" y="38509575"/>
          <a:ext cx="504825" cy="16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40</xdr:row>
      <xdr:rowOff>333375</xdr:rowOff>
    </xdr:from>
    <xdr:to>
      <xdr:col>13</xdr:col>
      <xdr:colOff>0</xdr:colOff>
      <xdr:row>40</xdr:row>
      <xdr:rowOff>333391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8229600" y="44443650"/>
          <a:ext cx="504825" cy="16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41</xdr:row>
      <xdr:rowOff>285750</xdr:rowOff>
    </xdr:from>
    <xdr:to>
      <xdr:col>12</xdr:col>
      <xdr:colOff>247650</xdr:colOff>
      <xdr:row>41</xdr:row>
      <xdr:rowOff>285766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8220075" y="45348525"/>
          <a:ext cx="504825" cy="16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42</xdr:row>
      <xdr:rowOff>333375</xdr:rowOff>
    </xdr:from>
    <xdr:to>
      <xdr:col>13</xdr:col>
      <xdr:colOff>0</xdr:colOff>
      <xdr:row>42</xdr:row>
      <xdr:rowOff>333391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8229600" y="46110525"/>
          <a:ext cx="504825" cy="16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49</xdr:row>
      <xdr:rowOff>438150</xdr:rowOff>
    </xdr:from>
    <xdr:to>
      <xdr:col>13</xdr:col>
      <xdr:colOff>0</xdr:colOff>
      <xdr:row>49</xdr:row>
      <xdr:rowOff>438166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8229600" y="52825650"/>
          <a:ext cx="504825" cy="16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50</xdr:row>
      <xdr:rowOff>466725</xdr:rowOff>
    </xdr:from>
    <xdr:to>
      <xdr:col>13</xdr:col>
      <xdr:colOff>0</xdr:colOff>
      <xdr:row>50</xdr:row>
      <xdr:rowOff>466741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8229600" y="54282975"/>
          <a:ext cx="504825" cy="16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</xdr:row>
      <xdr:rowOff>333375</xdr:rowOff>
    </xdr:from>
    <xdr:to>
      <xdr:col>17</xdr:col>
      <xdr:colOff>238125</xdr:colOff>
      <xdr:row>7</xdr:row>
      <xdr:rowOff>333389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6934200" y="2162175"/>
          <a:ext cx="3067050" cy="14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</xdr:row>
      <xdr:rowOff>466725</xdr:rowOff>
    </xdr:from>
    <xdr:to>
      <xdr:col>17</xdr:col>
      <xdr:colOff>238125</xdr:colOff>
      <xdr:row>8</xdr:row>
      <xdr:rowOff>466739</xdr:rowOff>
    </xdr:to>
    <xdr:cxnSp macro="">
      <xdr:nvCxnSpPr>
        <xdr:cNvPr id="23" name="ลูกศรเชื่อมต่อแบบตรง 22"/>
        <xdr:cNvCxnSpPr/>
      </xdr:nvCxnSpPr>
      <xdr:spPr>
        <a:xfrm flipV="1">
          <a:off x="6934200" y="3009900"/>
          <a:ext cx="3067050" cy="14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247650</xdr:colOff>
      <xdr:row>9</xdr:row>
      <xdr:rowOff>400050</xdr:rowOff>
    </xdr:from>
    <xdr:to>
      <xdr:col>8</xdr:col>
      <xdr:colOff>9525</xdr:colOff>
      <xdr:row>9</xdr:row>
      <xdr:rowOff>401638</xdr:rowOff>
    </xdr:to>
    <xdr:cxnSp macro="">
      <xdr:nvCxnSpPr>
        <xdr:cNvPr id="24" name="ลูกศรเชื่อมต่อแบบตรง 23"/>
        <xdr:cNvCxnSpPr/>
      </xdr:nvCxnSpPr>
      <xdr:spPr>
        <a:xfrm>
          <a:off x="7181850" y="4133850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247650</xdr:colOff>
      <xdr:row>10</xdr:row>
      <xdr:rowOff>247650</xdr:rowOff>
    </xdr:from>
    <xdr:to>
      <xdr:col>8</xdr:col>
      <xdr:colOff>9525</xdr:colOff>
      <xdr:row>10</xdr:row>
      <xdr:rowOff>249238</xdr:rowOff>
    </xdr:to>
    <xdr:cxnSp macro="">
      <xdr:nvCxnSpPr>
        <xdr:cNvPr id="25" name="ลูกศรเชื่อมต่อแบบตรง 24"/>
        <xdr:cNvCxnSpPr/>
      </xdr:nvCxnSpPr>
      <xdr:spPr>
        <a:xfrm>
          <a:off x="7181850" y="5553075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11</xdr:row>
      <xdr:rowOff>714375</xdr:rowOff>
    </xdr:from>
    <xdr:to>
      <xdr:col>18</xdr:col>
      <xdr:colOff>0</xdr:colOff>
      <xdr:row>11</xdr:row>
      <xdr:rowOff>714389</xdr:rowOff>
    </xdr:to>
    <xdr:cxnSp macro="">
      <xdr:nvCxnSpPr>
        <xdr:cNvPr id="26" name="ลูกศรเชื่อมต่อแบบตรง 25"/>
        <xdr:cNvCxnSpPr/>
      </xdr:nvCxnSpPr>
      <xdr:spPr>
        <a:xfrm flipV="1">
          <a:off x="6953250" y="6734175"/>
          <a:ext cx="3067050" cy="14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12</xdr:row>
      <xdr:rowOff>419100</xdr:rowOff>
    </xdr:from>
    <xdr:to>
      <xdr:col>9</xdr:col>
      <xdr:colOff>19050</xdr:colOff>
      <xdr:row>12</xdr:row>
      <xdr:rowOff>420688</xdr:rowOff>
    </xdr:to>
    <xdr:cxnSp macro="">
      <xdr:nvCxnSpPr>
        <xdr:cNvPr id="28" name="ลูกศรเชื่อมต่อแบบตรง 27"/>
        <xdr:cNvCxnSpPr/>
      </xdr:nvCxnSpPr>
      <xdr:spPr>
        <a:xfrm>
          <a:off x="7448550" y="9001125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13</xdr:row>
      <xdr:rowOff>342900</xdr:rowOff>
    </xdr:from>
    <xdr:to>
      <xdr:col>9</xdr:col>
      <xdr:colOff>9525</xdr:colOff>
      <xdr:row>13</xdr:row>
      <xdr:rowOff>344488</xdr:rowOff>
    </xdr:to>
    <xdr:cxnSp macro="">
      <xdr:nvCxnSpPr>
        <xdr:cNvPr id="29" name="ลูกศรเชื่อมต่อแบบตรง 28"/>
        <xdr:cNvCxnSpPr/>
      </xdr:nvCxnSpPr>
      <xdr:spPr>
        <a:xfrm>
          <a:off x="7439025" y="10267950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14</xdr:row>
      <xdr:rowOff>361950</xdr:rowOff>
    </xdr:from>
    <xdr:to>
      <xdr:col>9</xdr:col>
      <xdr:colOff>19050</xdr:colOff>
      <xdr:row>14</xdr:row>
      <xdr:rowOff>363538</xdr:rowOff>
    </xdr:to>
    <xdr:cxnSp macro="">
      <xdr:nvCxnSpPr>
        <xdr:cNvPr id="30" name="ลูกศรเชื่อมต่อแบบตรง 29"/>
        <xdr:cNvCxnSpPr/>
      </xdr:nvCxnSpPr>
      <xdr:spPr>
        <a:xfrm>
          <a:off x="7448550" y="11315700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247650</xdr:colOff>
      <xdr:row>15</xdr:row>
      <xdr:rowOff>419100</xdr:rowOff>
    </xdr:from>
    <xdr:to>
      <xdr:col>8</xdr:col>
      <xdr:colOff>9525</xdr:colOff>
      <xdr:row>15</xdr:row>
      <xdr:rowOff>420688</xdr:rowOff>
    </xdr:to>
    <xdr:cxnSp macro="">
      <xdr:nvCxnSpPr>
        <xdr:cNvPr id="31" name="ลูกศรเชื่อมต่อแบบตรง 30"/>
        <xdr:cNvCxnSpPr/>
      </xdr:nvCxnSpPr>
      <xdr:spPr>
        <a:xfrm>
          <a:off x="7181850" y="12487275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16</xdr:row>
      <xdr:rowOff>409575</xdr:rowOff>
    </xdr:from>
    <xdr:to>
      <xdr:col>13</xdr:col>
      <xdr:colOff>0</xdr:colOff>
      <xdr:row>16</xdr:row>
      <xdr:rowOff>409575</xdr:rowOff>
    </xdr:to>
    <xdr:cxnSp macro="">
      <xdr:nvCxnSpPr>
        <xdr:cNvPr id="32" name="ลูกศรเชื่อมต่อแบบตรง 31"/>
        <xdr:cNvCxnSpPr/>
      </xdr:nvCxnSpPr>
      <xdr:spPr>
        <a:xfrm>
          <a:off x="8210550" y="14297025"/>
          <a:ext cx="52387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933450</xdr:colOff>
      <xdr:row>35</xdr:row>
      <xdr:rowOff>371475</xdr:rowOff>
    </xdr:from>
    <xdr:to>
      <xdr:col>7</xdr:col>
      <xdr:colOff>9525</xdr:colOff>
      <xdr:row>35</xdr:row>
      <xdr:rowOff>373063</xdr:rowOff>
    </xdr:to>
    <xdr:cxnSp macro="">
      <xdr:nvCxnSpPr>
        <xdr:cNvPr id="38" name="ลูกศรเชื่อมต่อแบบตรง 37"/>
        <xdr:cNvCxnSpPr/>
      </xdr:nvCxnSpPr>
      <xdr:spPr>
        <a:xfrm>
          <a:off x="6924675" y="38033325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933450</xdr:colOff>
      <xdr:row>36</xdr:row>
      <xdr:rowOff>266700</xdr:rowOff>
    </xdr:from>
    <xdr:to>
      <xdr:col>7</xdr:col>
      <xdr:colOff>9525</xdr:colOff>
      <xdr:row>36</xdr:row>
      <xdr:rowOff>268288</xdr:rowOff>
    </xdr:to>
    <xdr:cxnSp macro="">
      <xdr:nvCxnSpPr>
        <xdr:cNvPr id="40" name="ลูกศรเชื่อมต่อแบบตรง 39"/>
        <xdr:cNvCxnSpPr/>
      </xdr:nvCxnSpPr>
      <xdr:spPr>
        <a:xfrm>
          <a:off x="6924675" y="38995350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933450</xdr:colOff>
      <xdr:row>37</xdr:row>
      <xdr:rowOff>504825</xdr:rowOff>
    </xdr:from>
    <xdr:to>
      <xdr:col>7</xdr:col>
      <xdr:colOff>9525</xdr:colOff>
      <xdr:row>37</xdr:row>
      <xdr:rowOff>506413</xdr:rowOff>
    </xdr:to>
    <xdr:cxnSp macro="">
      <xdr:nvCxnSpPr>
        <xdr:cNvPr id="42" name="ลูกศรเชื่อมต่อแบบตรง 41"/>
        <xdr:cNvCxnSpPr/>
      </xdr:nvCxnSpPr>
      <xdr:spPr>
        <a:xfrm>
          <a:off x="6924675" y="39824025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247650</xdr:colOff>
      <xdr:row>38</xdr:row>
      <xdr:rowOff>314325</xdr:rowOff>
    </xdr:from>
    <xdr:to>
      <xdr:col>8</xdr:col>
      <xdr:colOff>9525</xdr:colOff>
      <xdr:row>38</xdr:row>
      <xdr:rowOff>315913</xdr:rowOff>
    </xdr:to>
    <xdr:cxnSp macro="">
      <xdr:nvCxnSpPr>
        <xdr:cNvPr id="43" name="ลูกศรเชื่อมต่อแบบตรง 42"/>
        <xdr:cNvCxnSpPr/>
      </xdr:nvCxnSpPr>
      <xdr:spPr>
        <a:xfrm>
          <a:off x="7181850" y="41300400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39</xdr:row>
      <xdr:rowOff>371475</xdr:rowOff>
    </xdr:from>
    <xdr:to>
      <xdr:col>9</xdr:col>
      <xdr:colOff>9525</xdr:colOff>
      <xdr:row>39</xdr:row>
      <xdr:rowOff>373063</xdr:rowOff>
    </xdr:to>
    <xdr:cxnSp macro="">
      <xdr:nvCxnSpPr>
        <xdr:cNvPr id="45" name="ลูกศรเชื่อมต่อแบบตรง 44"/>
        <xdr:cNvCxnSpPr/>
      </xdr:nvCxnSpPr>
      <xdr:spPr>
        <a:xfrm>
          <a:off x="7439025" y="42071925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43</xdr:row>
      <xdr:rowOff>361950</xdr:rowOff>
    </xdr:from>
    <xdr:to>
      <xdr:col>10</xdr:col>
      <xdr:colOff>247650</xdr:colOff>
      <xdr:row>43</xdr:row>
      <xdr:rowOff>361966</xdr:rowOff>
    </xdr:to>
    <xdr:cxnSp macro="">
      <xdr:nvCxnSpPr>
        <xdr:cNvPr id="46" name="ลูกศรเชื่อมต่อแบบตรง 45"/>
        <xdr:cNvCxnSpPr/>
      </xdr:nvCxnSpPr>
      <xdr:spPr>
        <a:xfrm flipV="1">
          <a:off x="7705725" y="45634275"/>
          <a:ext cx="504825" cy="16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30</xdr:row>
      <xdr:rowOff>504825</xdr:rowOff>
    </xdr:from>
    <xdr:to>
      <xdr:col>13</xdr:col>
      <xdr:colOff>0</xdr:colOff>
      <xdr:row>30</xdr:row>
      <xdr:rowOff>504841</xdr:rowOff>
    </xdr:to>
    <xdr:cxnSp macro="">
      <xdr:nvCxnSpPr>
        <xdr:cNvPr id="47" name="ลูกศรเชื่อมต่อแบบตรง 46"/>
        <xdr:cNvCxnSpPr/>
      </xdr:nvCxnSpPr>
      <xdr:spPr>
        <a:xfrm flipV="1">
          <a:off x="8229600" y="33308925"/>
          <a:ext cx="504825" cy="16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29</xdr:row>
      <xdr:rowOff>361950</xdr:rowOff>
    </xdr:from>
    <xdr:to>
      <xdr:col>13</xdr:col>
      <xdr:colOff>0</xdr:colOff>
      <xdr:row>29</xdr:row>
      <xdr:rowOff>361966</xdr:rowOff>
    </xdr:to>
    <xdr:cxnSp macro="">
      <xdr:nvCxnSpPr>
        <xdr:cNvPr id="48" name="ลูกศรเชื่อมต่อแบบตรง 47"/>
        <xdr:cNvCxnSpPr/>
      </xdr:nvCxnSpPr>
      <xdr:spPr>
        <a:xfrm flipV="1">
          <a:off x="8229600" y="32080200"/>
          <a:ext cx="504825" cy="16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31</xdr:row>
      <xdr:rowOff>381000</xdr:rowOff>
    </xdr:from>
    <xdr:to>
      <xdr:col>13</xdr:col>
      <xdr:colOff>0</xdr:colOff>
      <xdr:row>31</xdr:row>
      <xdr:rowOff>381016</xdr:rowOff>
    </xdr:to>
    <xdr:cxnSp macro="">
      <xdr:nvCxnSpPr>
        <xdr:cNvPr id="50" name="ลูกศรเชื่อมต่อแบบตรง 49"/>
        <xdr:cNvCxnSpPr/>
      </xdr:nvCxnSpPr>
      <xdr:spPr>
        <a:xfrm flipV="1">
          <a:off x="8229600" y="34461450"/>
          <a:ext cx="504825" cy="16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17</xdr:row>
      <xdr:rowOff>457200</xdr:rowOff>
    </xdr:from>
    <xdr:to>
      <xdr:col>17</xdr:col>
      <xdr:colOff>219075</xdr:colOff>
      <xdr:row>17</xdr:row>
      <xdr:rowOff>457201</xdr:rowOff>
    </xdr:to>
    <xdr:cxnSp macro="">
      <xdr:nvCxnSpPr>
        <xdr:cNvPr id="33" name="ลูกศรเชื่อมต่อแบบตรง 32"/>
        <xdr:cNvCxnSpPr/>
      </xdr:nvCxnSpPr>
      <xdr:spPr>
        <a:xfrm flipV="1">
          <a:off x="8534400" y="15887700"/>
          <a:ext cx="1447800" cy="1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333375</xdr:rowOff>
    </xdr:from>
    <xdr:to>
      <xdr:col>14</xdr:col>
      <xdr:colOff>19050</xdr:colOff>
      <xdr:row>19</xdr:row>
      <xdr:rowOff>334963</xdr:rowOff>
    </xdr:to>
    <xdr:cxnSp macro="">
      <xdr:nvCxnSpPr>
        <xdr:cNvPr id="36" name="ลูกศรเชื่อมต่อแบบตรง 35"/>
        <xdr:cNvCxnSpPr/>
      </xdr:nvCxnSpPr>
      <xdr:spPr>
        <a:xfrm>
          <a:off x="8734425" y="18973800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18</xdr:row>
      <xdr:rowOff>619125</xdr:rowOff>
    </xdr:from>
    <xdr:to>
      <xdr:col>17</xdr:col>
      <xdr:colOff>238125</xdr:colOff>
      <xdr:row>18</xdr:row>
      <xdr:rowOff>619139</xdr:rowOff>
    </xdr:to>
    <xdr:cxnSp macro="">
      <xdr:nvCxnSpPr>
        <xdr:cNvPr id="39" name="ลูกศรเชื่อมต่อแบบตรง 38"/>
        <xdr:cNvCxnSpPr/>
      </xdr:nvCxnSpPr>
      <xdr:spPr>
        <a:xfrm flipV="1">
          <a:off x="6934200" y="17116425"/>
          <a:ext cx="3067050" cy="14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20</xdr:row>
      <xdr:rowOff>381000</xdr:rowOff>
    </xdr:from>
    <xdr:to>
      <xdr:col>10</xdr:col>
      <xdr:colOff>9525</xdr:colOff>
      <xdr:row>20</xdr:row>
      <xdr:rowOff>381000</xdr:rowOff>
    </xdr:to>
    <xdr:cxnSp macro="">
      <xdr:nvCxnSpPr>
        <xdr:cNvPr id="41" name="ลูกศรเชื่อมต่อแบบตรง 40"/>
        <xdr:cNvCxnSpPr/>
      </xdr:nvCxnSpPr>
      <xdr:spPr>
        <a:xfrm>
          <a:off x="7448550" y="20574000"/>
          <a:ext cx="52387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21</xdr:row>
      <xdr:rowOff>485775</xdr:rowOff>
    </xdr:from>
    <xdr:to>
      <xdr:col>10</xdr:col>
      <xdr:colOff>9525</xdr:colOff>
      <xdr:row>21</xdr:row>
      <xdr:rowOff>485775</xdr:rowOff>
    </xdr:to>
    <xdr:cxnSp macro="">
      <xdr:nvCxnSpPr>
        <xdr:cNvPr id="44" name="ลูกศรเชื่อมต่อแบบตรง 43"/>
        <xdr:cNvCxnSpPr/>
      </xdr:nvCxnSpPr>
      <xdr:spPr>
        <a:xfrm>
          <a:off x="7448550" y="21955125"/>
          <a:ext cx="52387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22</xdr:row>
      <xdr:rowOff>514350</xdr:rowOff>
    </xdr:from>
    <xdr:to>
      <xdr:col>10</xdr:col>
      <xdr:colOff>0</xdr:colOff>
      <xdr:row>22</xdr:row>
      <xdr:rowOff>514350</xdr:rowOff>
    </xdr:to>
    <xdr:cxnSp macro="">
      <xdr:nvCxnSpPr>
        <xdr:cNvPr id="49" name="ลูกศรเชื่อมต่อแบบตรง 48"/>
        <xdr:cNvCxnSpPr/>
      </xdr:nvCxnSpPr>
      <xdr:spPr>
        <a:xfrm>
          <a:off x="7439025" y="24393525"/>
          <a:ext cx="52387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23</xdr:row>
      <xdr:rowOff>514350</xdr:rowOff>
    </xdr:from>
    <xdr:to>
      <xdr:col>10</xdr:col>
      <xdr:colOff>9525</xdr:colOff>
      <xdr:row>23</xdr:row>
      <xdr:rowOff>514350</xdr:rowOff>
    </xdr:to>
    <xdr:cxnSp macro="">
      <xdr:nvCxnSpPr>
        <xdr:cNvPr id="51" name="ลูกศรเชื่อมต่อแบบตรง 50"/>
        <xdr:cNvCxnSpPr/>
      </xdr:nvCxnSpPr>
      <xdr:spPr>
        <a:xfrm>
          <a:off x="7448550" y="26155650"/>
          <a:ext cx="52387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24</xdr:row>
      <xdr:rowOff>466725</xdr:rowOff>
    </xdr:from>
    <xdr:to>
      <xdr:col>10</xdr:col>
      <xdr:colOff>9525</xdr:colOff>
      <xdr:row>24</xdr:row>
      <xdr:rowOff>466725</xdr:rowOff>
    </xdr:to>
    <xdr:cxnSp macro="">
      <xdr:nvCxnSpPr>
        <xdr:cNvPr id="53" name="ลูกศรเชื่อมต่อแบบตรง 52"/>
        <xdr:cNvCxnSpPr/>
      </xdr:nvCxnSpPr>
      <xdr:spPr>
        <a:xfrm>
          <a:off x="7448550" y="28013025"/>
          <a:ext cx="52387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25</xdr:row>
      <xdr:rowOff>390525</xdr:rowOff>
    </xdr:from>
    <xdr:to>
      <xdr:col>10</xdr:col>
      <xdr:colOff>9525</xdr:colOff>
      <xdr:row>25</xdr:row>
      <xdr:rowOff>390525</xdr:rowOff>
    </xdr:to>
    <xdr:cxnSp macro="">
      <xdr:nvCxnSpPr>
        <xdr:cNvPr id="54" name="ลูกศรเชื่อมต่อแบบตรง 53"/>
        <xdr:cNvCxnSpPr/>
      </xdr:nvCxnSpPr>
      <xdr:spPr>
        <a:xfrm>
          <a:off x="7448550" y="29460825"/>
          <a:ext cx="52387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26</xdr:row>
      <xdr:rowOff>409575</xdr:rowOff>
    </xdr:from>
    <xdr:to>
      <xdr:col>10</xdr:col>
      <xdr:colOff>9525</xdr:colOff>
      <xdr:row>26</xdr:row>
      <xdr:rowOff>409575</xdr:rowOff>
    </xdr:to>
    <xdr:cxnSp macro="">
      <xdr:nvCxnSpPr>
        <xdr:cNvPr id="55" name="ลูกศรเชื่อมต่อแบบตรง 54"/>
        <xdr:cNvCxnSpPr/>
      </xdr:nvCxnSpPr>
      <xdr:spPr>
        <a:xfrm>
          <a:off x="7448550" y="30508575"/>
          <a:ext cx="52387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27</xdr:row>
      <xdr:rowOff>438150</xdr:rowOff>
    </xdr:from>
    <xdr:to>
      <xdr:col>10</xdr:col>
      <xdr:colOff>9525</xdr:colOff>
      <xdr:row>27</xdr:row>
      <xdr:rowOff>438150</xdr:rowOff>
    </xdr:to>
    <xdr:cxnSp macro="">
      <xdr:nvCxnSpPr>
        <xdr:cNvPr id="56" name="ลูกศรเชื่อมต่อแบบตรง 55"/>
        <xdr:cNvCxnSpPr/>
      </xdr:nvCxnSpPr>
      <xdr:spPr>
        <a:xfrm>
          <a:off x="7448550" y="31661100"/>
          <a:ext cx="52387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28</xdr:row>
      <xdr:rowOff>381000</xdr:rowOff>
    </xdr:from>
    <xdr:to>
      <xdr:col>13</xdr:col>
      <xdr:colOff>9525</xdr:colOff>
      <xdr:row>28</xdr:row>
      <xdr:rowOff>381000</xdr:rowOff>
    </xdr:to>
    <xdr:cxnSp macro="">
      <xdr:nvCxnSpPr>
        <xdr:cNvPr id="57" name="ลูกศรเชื่อมต่อแบบตรง 56"/>
        <xdr:cNvCxnSpPr/>
      </xdr:nvCxnSpPr>
      <xdr:spPr>
        <a:xfrm>
          <a:off x="8220075" y="33032700"/>
          <a:ext cx="52387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32</xdr:row>
      <xdr:rowOff>428625</xdr:rowOff>
    </xdr:from>
    <xdr:to>
      <xdr:col>12</xdr:col>
      <xdr:colOff>247650</xdr:colOff>
      <xdr:row>32</xdr:row>
      <xdr:rowOff>428641</xdr:rowOff>
    </xdr:to>
    <xdr:cxnSp macro="">
      <xdr:nvCxnSpPr>
        <xdr:cNvPr id="59" name="ลูกศรเชื่อมต่อแบบตรง 58"/>
        <xdr:cNvCxnSpPr/>
      </xdr:nvCxnSpPr>
      <xdr:spPr>
        <a:xfrm flipV="1">
          <a:off x="8220075" y="37747575"/>
          <a:ext cx="504825" cy="16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44</xdr:row>
      <xdr:rowOff>352425</xdr:rowOff>
    </xdr:from>
    <xdr:to>
      <xdr:col>13</xdr:col>
      <xdr:colOff>0</xdr:colOff>
      <xdr:row>44</xdr:row>
      <xdr:rowOff>352441</xdr:rowOff>
    </xdr:to>
    <xdr:cxnSp macro="">
      <xdr:nvCxnSpPr>
        <xdr:cNvPr id="58" name="ลูกศรเชื่อมต่อแบบตรง 57"/>
        <xdr:cNvCxnSpPr/>
      </xdr:nvCxnSpPr>
      <xdr:spPr>
        <a:xfrm flipV="1">
          <a:off x="8229600" y="49958625"/>
          <a:ext cx="504825" cy="16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45</xdr:row>
      <xdr:rowOff>304800</xdr:rowOff>
    </xdr:from>
    <xdr:to>
      <xdr:col>13</xdr:col>
      <xdr:colOff>0</xdr:colOff>
      <xdr:row>45</xdr:row>
      <xdr:rowOff>304816</xdr:rowOff>
    </xdr:to>
    <xdr:cxnSp macro="">
      <xdr:nvCxnSpPr>
        <xdr:cNvPr id="60" name="ลูกศรเชื่อมต่อแบบตรง 59"/>
        <xdr:cNvCxnSpPr/>
      </xdr:nvCxnSpPr>
      <xdr:spPr>
        <a:xfrm flipV="1">
          <a:off x="8229600" y="50863500"/>
          <a:ext cx="504825" cy="16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7</xdr:row>
      <xdr:rowOff>552450</xdr:rowOff>
    </xdr:from>
    <xdr:to>
      <xdr:col>8</xdr:col>
      <xdr:colOff>9525</xdr:colOff>
      <xdr:row>7</xdr:row>
      <xdr:rowOff>554038</xdr:rowOff>
    </xdr:to>
    <xdr:cxnSp macro="">
      <xdr:nvCxnSpPr>
        <xdr:cNvPr id="2" name="ลูกศรเชื่อมต่อแบบตรง 1"/>
        <xdr:cNvCxnSpPr/>
      </xdr:nvCxnSpPr>
      <xdr:spPr>
        <a:xfrm>
          <a:off x="7181850" y="2381250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247650</xdr:colOff>
      <xdr:row>8</xdr:row>
      <xdr:rowOff>590550</xdr:rowOff>
    </xdr:from>
    <xdr:to>
      <xdr:col>11</xdr:col>
      <xdr:colOff>19050</xdr:colOff>
      <xdr:row>8</xdr:row>
      <xdr:rowOff>590550</xdr:rowOff>
    </xdr:to>
    <xdr:cxnSp macro="">
      <xdr:nvCxnSpPr>
        <xdr:cNvPr id="6" name="ลูกศรเชื่อมต่อแบบตรง 5"/>
        <xdr:cNvCxnSpPr/>
      </xdr:nvCxnSpPr>
      <xdr:spPr>
        <a:xfrm>
          <a:off x="7696200" y="5838825"/>
          <a:ext cx="54292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247650</xdr:colOff>
      <xdr:row>7</xdr:row>
      <xdr:rowOff>561975</xdr:rowOff>
    </xdr:from>
    <xdr:to>
      <xdr:col>12</xdr:col>
      <xdr:colOff>19050</xdr:colOff>
      <xdr:row>7</xdr:row>
      <xdr:rowOff>561975</xdr:rowOff>
    </xdr:to>
    <xdr:cxnSp macro="">
      <xdr:nvCxnSpPr>
        <xdr:cNvPr id="7" name="ลูกศรเชื่อมต่อแบบตรง 6"/>
        <xdr:cNvCxnSpPr/>
      </xdr:nvCxnSpPr>
      <xdr:spPr>
        <a:xfrm>
          <a:off x="7953375" y="2390775"/>
          <a:ext cx="54292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9</xdr:row>
      <xdr:rowOff>581025</xdr:rowOff>
    </xdr:from>
    <xdr:to>
      <xdr:col>12</xdr:col>
      <xdr:colOff>28575</xdr:colOff>
      <xdr:row>9</xdr:row>
      <xdr:rowOff>581025</xdr:rowOff>
    </xdr:to>
    <xdr:cxnSp macro="">
      <xdr:nvCxnSpPr>
        <xdr:cNvPr id="9" name="ลูกศรเชื่อมต่อแบบตรง 8"/>
        <xdr:cNvCxnSpPr/>
      </xdr:nvCxnSpPr>
      <xdr:spPr>
        <a:xfrm>
          <a:off x="7962900" y="8086725"/>
          <a:ext cx="54292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246529</xdr:colOff>
      <xdr:row>7</xdr:row>
      <xdr:rowOff>661154</xdr:rowOff>
    </xdr:from>
    <xdr:to>
      <xdr:col>10</xdr:col>
      <xdr:colOff>7284</xdr:colOff>
      <xdr:row>7</xdr:row>
      <xdr:rowOff>662742</xdr:rowOff>
    </xdr:to>
    <xdr:cxnSp macro="">
      <xdr:nvCxnSpPr>
        <xdr:cNvPr id="2" name="ลูกศรเชื่อมต่อแบบตรง 1"/>
        <xdr:cNvCxnSpPr/>
      </xdr:nvCxnSpPr>
      <xdr:spPr>
        <a:xfrm>
          <a:off x="7709647" y="2476507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672360</xdr:rowOff>
    </xdr:from>
    <xdr:to>
      <xdr:col>14</xdr:col>
      <xdr:colOff>18490</xdr:colOff>
      <xdr:row>7</xdr:row>
      <xdr:rowOff>673948</xdr:rowOff>
    </xdr:to>
    <xdr:cxnSp macro="">
      <xdr:nvCxnSpPr>
        <xdr:cNvPr id="3" name="ลูกศรเชื่อมต่อแบบตรง 2"/>
        <xdr:cNvCxnSpPr/>
      </xdr:nvCxnSpPr>
      <xdr:spPr>
        <a:xfrm>
          <a:off x="8751794" y="2487713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672360</xdr:rowOff>
    </xdr:from>
    <xdr:to>
      <xdr:col>17</xdr:col>
      <xdr:colOff>18490</xdr:colOff>
      <xdr:row>7</xdr:row>
      <xdr:rowOff>673948</xdr:rowOff>
    </xdr:to>
    <xdr:cxnSp macro="">
      <xdr:nvCxnSpPr>
        <xdr:cNvPr id="6" name="ลูกศรเชื่อมต่อแบบตรง 5"/>
        <xdr:cNvCxnSpPr/>
      </xdr:nvCxnSpPr>
      <xdr:spPr>
        <a:xfrm>
          <a:off x="9525000" y="2487713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</xdr:row>
      <xdr:rowOff>414622</xdr:rowOff>
    </xdr:from>
    <xdr:to>
      <xdr:col>17</xdr:col>
      <xdr:colOff>231962</xdr:colOff>
      <xdr:row>9</xdr:row>
      <xdr:rowOff>414636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6947647" y="6533034"/>
          <a:ext cx="3067050" cy="14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</xdr:colOff>
      <xdr:row>10</xdr:row>
      <xdr:rowOff>358592</xdr:rowOff>
    </xdr:from>
    <xdr:to>
      <xdr:col>14</xdr:col>
      <xdr:colOff>11220</xdr:colOff>
      <xdr:row>10</xdr:row>
      <xdr:rowOff>358606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8236337" y="7463121"/>
          <a:ext cx="784412" cy="14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8</xdr:row>
      <xdr:rowOff>361950</xdr:rowOff>
    </xdr:from>
    <xdr:to>
      <xdr:col>16</xdr:col>
      <xdr:colOff>219075</xdr:colOff>
      <xdr:row>8</xdr:row>
      <xdr:rowOff>361964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7724775" y="4181475"/>
          <a:ext cx="2000250" cy="14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21895</xdr:colOff>
      <xdr:row>7</xdr:row>
      <xdr:rowOff>459827</xdr:rowOff>
    </xdr:from>
    <xdr:to>
      <xdr:col>12</xdr:col>
      <xdr:colOff>218965</xdr:colOff>
      <xdr:row>7</xdr:row>
      <xdr:rowOff>459827</xdr:rowOff>
    </xdr:to>
    <xdr:cxnSp macro="">
      <xdr:nvCxnSpPr>
        <xdr:cNvPr id="3" name="ลูกศรเชื่อมต่อแบบตรง 2"/>
        <xdr:cNvCxnSpPr/>
      </xdr:nvCxnSpPr>
      <xdr:spPr>
        <a:xfrm>
          <a:off x="8211205" y="2310086"/>
          <a:ext cx="448881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21896</xdr:colOff>
      <xdr:row>8</xdr:row>
      <xdr:rowOff>537875</xdr:rowOff>
    </xdr:from>
    <xdr:to>
      <xdr:col>12</xdr:col>
      <xdr:colOff>229914</xdr:colOff>
      <xdr:row>8</xdr:row>
      <xdr:rowOff>537888</xdr:rowOff>
    </xdr:to>
    <xdr:cxnSp macro="">
      <xdr:nvCxnSpPr>
        <xdr:cNvPr id="7" name="ลูกศรเชื่อมต่อแบบตรง 6"/>
        <xdr:cNvCxnSpPr/>
      </xdr:nvCxnSpPr>
      <xdr:spPr>
        <a:xfrm>
          <a:off x="7959396" y="5966797"/>
          <a:ext cx="711639" cy="13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21896</xdr:colOff>
      <xdr:row>9</xdr:row>
      <xdr:rowOff>448868</xdr:rowOff>
    </xdr:from>
    <xdr:to>
      <xdr:col>10</xdr:col>
      <xdr:colOff>218967</xdr:colOff>
      <xdr:row>9</xdr:row>
      <xdr:rowOff>448868</xdr:rowOff>
    </xdr:to>
    <xdr:cxnSp macro="">
      <xdr:nvCxnSpPr>
        <xdr:cNvPr id="10" name="ลูกศรเชื่อมต่อแบบตรง 9"/>
        <xdr:cNvCxnSpPr/>
      </xdr:nvCxnSpPr>
      <xdr:spPr>
        <a:xfrm>
          <a:off x="7707586" y="9393609"/>
          <a:ext cx="448881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32844</xdr:colOff>
      <xdr:row>10</xdr:row>
      <xdr:rowOff>492660</xdr:rowOff>
    </xdr:from>
    <xdr:to>
      <xdr:col>9</xdr:col>
      <xdr:colOff>229914</xdr:colOff>
      <xdr:row>10</xdr:row>
      <xdr:rowOff>492660</xdr:rowOff>
    </xdr:to>
    <xdr:cxnSp macro="">
      <xdr:nvCxnSpPr>
        <xdr:cNvPr id="12" name="ลูกศรเชื่อมต่อแบบตรง 11"/>
        <xdr:cNvCxnSpPr/>
      </xdr:nvCxnSpPr>
      <xdr:spPr>
        <a:xfrm>
          <a:off x="7466723" y="12995591"/>
          <a:ext cx="448881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7</xdr:row>
      <xdr:rowOff>438150</xdr:rowOff>
    </xdr:from>
    <xdr:to>
      <xdr:col>11</xdr:col>
      <xdr:colOff>28575</xdr:colOff>
      <xdr:row>7</xdr:row>
      <xdr:rowOff>438150</xdr:rowOff>
    </xdr:to>
    <xdr:cxnSp macro="">
      <xdr:nvCxnSpPr>
        <xdr:cNvPr id="2" name="ลูกศรเชื่อมต่อแบบตรง 1"/>
        <xdr:cNvCxnSpPr/>
      </xdr:nvCxnSpPr>
      <xdr:spPr>
        <a:xfrm>
          <a:off x="7943850" y="2266950"/>
          <a:ext cx="304800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8</xdr:row>
      <xdr:rowOff>571500</xdr:rowOff>
    </xdr:from>
    <xdr:to>
      <xdr:col>13</xdr:col>
      <xdr:colOff>9525</xdr:colOff>
      <xdr:row>8</xdr:row>
      <xdr:rowOff>571500</xdr:rowOff>
    </xdr:to>
    <xdr:cxnSp macro="">
      <xdr:nvCxnSpPr>
        <xdr:cNvPr id="6" name="ลูกศรเชื่อมต่อแบบตรง 5"/>
        <xdr:cNvCxnSpPr/>
      </xdr:nvCxnSpPr>
      <xdr:spPr>
        <a:xfrm>
          <a:off x="7705725" y="4067175"/>
          <a:ext cx="103822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503459</xdr:rowOff>
    </xdr:from>
    <xdr:to>
      <xdr:col>9</xdr:col>
      <xdr:colOff>0</xdr:colOff>
      <xdr:row>7</xdr:row>
      <xdr:rowOff>503459</xdr:rowOff>
    </xdr:to>
    <xdr:cxnSp macro="">
      <xdr:nvCxnSpPr>
        <xdr:cNvPr id="3" name="ลูกศรเชื่อมต่อแบบตรง 2"/>
        <xdr:cNvCxnSpPr/>
      </xdr:nvCxnSpPr>
      <xdr:spPr>
        <a:xfrm>
          <a:off x="7443107" y="2367638"/>
          <a:ext cx="258536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7</xdr:row>
      <xdr:rowOff>628650</xdr:rowOff>
    </xdr:from>
    <xdr:to>
      <xdr:col>17</xdr:col>
      <xdr:colOff>209550</xdr:colOff>
      <xdr:row>7</xdr:row>
      <xdr:rowOff>628666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7229475" y="2457450"/>
          <a:ext cx="2743200" cy="16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9</xdr:row>
      <xdr:rowOff>657225</xdr:rowOff>
    </xdr:from>
    <xdr:to>
      <xdr:col>17</xdr:col>
      <xdr:colOff>247650</xdr:colOff>
      <xdr:row>9</xdr:row>
      <xdr:rowOff>657239</xdr:rowOff>
    </xdr:to>
    <xdr:cxnSp macro="">
      <xdr:nvCxnSpPr>
        <xdr:cNvPr id="2" name="ลูกศรเชื่อมต่อแบบตรง 1"/>
        <xdr:cNvCxnSpPr/>
      </xdr:nvCxnSpPr>
      <xdr:spPr>
        <a:xfrm flipV="1">
          <a:off x="6943725" y="9525000"/>
          <a:ext cx="3067050" cy="14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10</xdr:row>
      <xdr:rowOff>361950</xdr:rowOff>
    </xdr:from>
    <xdr:to>
      <xdr:col>17</xdr:col>
      <xdr:colOff>247650</xdr:colOff>
      <xdr:row>10</xdr:row>
      <xdr:rowOff>361964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6943725" y="10896600"/>
          <a:ext cx="3067050" cy="14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7</xdr:row>
      <xdr:rowOff>495300</xdr:rowOff>
    </xdr:from>
    <xdr:to>
      <xdr:col>12</xdr:col>
      <xdr:colOff>247650</xdr:colOff>
      <xdr:row>7</xdr:row>
      <xdr:rowOff>495317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8210550" y="2333625"/>
          <a:ext cx="514350" cy="17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800100</xdr:rowOff>
    </xdr:from>
    <xdr:to>
      <xdr:col>18</xdr:col>
      <xdr:colOff>0</xdr:colOff>
      <xdr:row>8</xdr:row>
      <xdr:rowOff>800114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7191375" y="6181725"/>
          <a:ext cx="2828925" cy="14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561975</xdr:rowOff>
    </xdr:from>
    <xdr:to>
      <xdr:col>13</xdr:col>
      <xdr:colOff>0</xdr:colOff>
      <xdr:row>11</xdr:row>
      <xdr:rowOff>561992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8220075" y="12934950"/>
          <a:ext cx="514350" cy="17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247650</xdr:colOff>
      <xdr:row>12</xdr:row>
      <xdr:rowOff>495300</xdr:rowOff>
    </xdr:from>
    <xdr:to>
      <xdr:col>12</xdr:col>
      <xdr:colOff>19050</xdr:colOff>
      <xdr:row>12</xdr:row>
      <xdr:rowOff>495318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7696200" y="16430625"/>
          <a:ext cx="800100" cy="1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13</xdr:row>
      <xdr:rowOff>609600</xdr:rowOff>
    </xdr:from>
    <xdr:to>
      <xdr:col>17</xdr:col>
      <xdr:colOff>247650</xdr:colOff>
      <xdr:row>13</xdr:row>
      <xdr:rowOff>609614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6943725" y="18211800"/>
          <a:ext cx="3067050" cy="14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</xdr:row>
      <xdr:rowOff>600075</xdr:rowOff>
    </xdr:from>
    <xdr:to>
      <xdr:col>17</xdr:col>
      <xdr:colOff>238125</xdr:colOff>
      <xdr:row>14</xdr:row>
      <xdr:rowOff>600089</xdr:rowOff>
    </xdr:to>
    <xdr:cxnSp macro="">
      <xdr:nvCxnSpPr>
        <xdr:cNvPr id="23" name="ลูกศรเชื่อมต่อแบบตรง 22"/>
        <xdr:cNvCxnSpPr/>
      </xdr:nvCxnSpPr>
      <xdr:spPr>
        <a:xfrm flipV="1">
          <a:off x="6934200" y="20107275"/>
          <a:ext cx="3067050" cy="14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15</xdr:row>
      <xdr:rowOff>438150</xdr:rowOff>
    </xdr:from>
    <xdr:to>
      <xdr:col>10</xdr:col>
      <xdr:colOff>238125</xdr:colOff>
      <xdr:row>15</xdr:row>
      <xdr:rowOff>438169</xdr:rowOff>
    </xdr:to>
    <xdr:cxnSp macro="">
      <xdr:nvCxnSpPr>
        <xdr:cNvPr id="24" name="ลูกศรเชื่อมต่อแบบตรง 23"/>
        <xdr:cNvCxnSpPr/>
      </xdr:nvCxnSpPr>
      <xdr:spPr>
        <a:xfrm flipV="1">
          <a:off x="7724775" y="22059900"/>
          <a:ext cx="476250" cy="19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16</xdr:row>
      <xdr:rowOff>447675</xdr:rowOff>
    </xdr:from>
    <xdr:to>
      <xdr:col>12</xdr:col>
      <xdr:colOff>238125</xdr:colOff>
      <xdr:row>16</xdr:row>
      <xdr:rowOff>447694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8239125" y="24336375"/>
          <a:ext cx="476250" cy="19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228600</xdr:rowOff>
    </xdr:from>
    <xdr:to>
      <xdr:col>12</xdr:col>
      <xdr:colOff>28575</xdr:colOff>
      <xdr:row>7</xdr:row>
      <xdr:rowOff>228600</xdr:rowOff>
    </xdr:to>
    <xdr:cxnSp macro="">
      <xdr:nvCxnSpPr>
        <xdr:cNvPr id="2" name="ลูกศรเชื่อมต่อแบบตรง 1"/>
        <xdr:cNvCxnSpPr/>
      </xdr:nvCxnSpPr>
      <xdr:spPr>
        <a:xfrm>
          <a:off x="7962900" y="2057400"/>
          <a:ext cx="54292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8</xdr:row>
      <xdr:rowOff>323850</xdr:rowOff>
    </xdr:from>
    <xdr:to>
      <xdr:col>13</xdr:col>
      <xdr:colOff>19050</xdr:colOff>
      <xdr:row>8</xdr:row>
      <xdr:rowOff>323850</xdr:rowOff>
    </xdr:to>
    <xdr:cxnSp macro="">
      <xdr:nvCxnSpPr>
        <xdr:cNvPr id="4" name="ลูกศรเชื่อมต่อแบบตรง 3"/>
        <xdr:cNvCxnSpPr/>
      </xdr:nvCxnSpPr>
      <xdr:spPr>
        <a:xfrm>
          <a:off x="8210550" y="2933700"/>
          <a:ext cx="54292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8</xdr:row>
      <xdr:rowOff>466725</xdr:rowOff>
    </xdr:from>
    <xdr:to>
      <xdr:col>17</xdr:col>
      <xdr:colOff>200025</xdr:colOff>
      <xdr:row>8</xdr:row>
      <xdr:rowOff>466726</xdr:rowOff>
    </xdr:to>
    <xdr:cxnSp macro="">
      <xdr:nvCxnSpPr>
        <xdr:cNvPr id="2" name="ลูกศรเชื่อมต่อแบบตรง 1"/>
        <xdr:cNvCxnSpPr/>
      </xdr:nvCxnSpPr>
      <xdr:spPr>
        <a:xfrm flipV="1">
          <a:off x="7219950" y="3333750"/>
          <a:ext cx="2743200" cy="1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285750</xdr:rowOff>
    </xdr:from>
    <xdr:to>
      <xdr:col>8</xdr:col>
      <xdr:colOff>19050</xdr:colOff>
      <xdr:row>7</xdr:row>
      <xdr:rowOff>287338</xdr:rowOff>
    </xdr:to>
    <xdr:cxnSp macro="">
      <xdr:nvCxnSpPr>
        <xdr:cNvPr id="8" name="ลูกศรเชื่อมต่อแบบตรง 7"/>
        <xdr:cNvCxnSpPr/>
      </xdr:nvCxnSpPr>
      <xdr:spPr>
        <a:xfrm>
          <a:off x="7191375" y="2114550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933450</xdr:colOff>
      <xdr:row>9</xdr:row>
      <xdr:rowOff>276225</xdr:rowOff>
    </xdr:from>
    <xdr:to>
      <xdr:col>7</xdr:col>
      <xdr:colOff>9525</xdr:colOff>
      <xdr:row>9</xdr:row>
      <xdr:rowOff>277813</xdr:rowOff>
    </xdr:to>
    <xdr:cxnSp macro="">
      <xdr:nvCxnSpPr>
        <xdr:cNvPr id="9" name="ลูกศรเชื่อมต่อแบบตรง 8"/>
        <xdr:cNvCxnSpPr/>
      </xdr:nvCxnSpPr>
      <xdr:spPr>
        <a:xfrm>
          <a:off x="6924675" y="4248150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247650</xdr:colOff>
      <xdr:row>11</xdr:row>
      <xdr:rowOff>390525</xdr:rowOff>
    </xdr:from>
    <xdr:to>
      <xdr:col>8</xdr:col>
      <xdr:colOff>9525</xdr:colOff>
      <xdr:row>11</xdr:row>
      <xdr:rowOff>392113</xdr:rowOff>
    </xdr:to>
    <xdr:cxnSp macro="">
      <xdr:nvCxnSpPr>
        <xdr:cNvPr id="11" name="ลูกศรเชื่อมต่อแบบตรง 10"/>
        <xdr:cNvCxnSpPr/>
      </xdr:nvCxnSpPr>
      <xdr:spPr>
        <a:xfrm>
          <a:off x="7181850" y="5076825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10</xdr:row>
      <xdr:rowOff>257175</xdr:rowOff>
    </xdr:from>
    <xdr:to>
      <xdr:col>14</xdr:col>
      <xdr:colOff>247650</xdr:colOff>
      <xdr:row>10</xdr:row>
      <xdr:rowOff>257175</xdr:rowOff>
    </xdr:to>
    <xdr:cxnSp macro="">
      <xdr:nvCxnSpPr>
        <xdr:cNvPr id="13" name="ลูกศรเชื่อมต่อแบบตรง 12"/>
        <xdr:cNvCxnSpPr/>
      </xdr:nvCxnSpPr>
      <xdr:spPr>
        <a:xfrm>
          <a:off x="8753475" y="6657975"/>
          <a:ext cx="48577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12</xdr:row>
      <xdr:rowOff>400050</xdr:rowOff>
    </xdr:from>
    <xdr:to>
      <xdr:col>15</xdr:col>
      <xdr:colOff>238125</xdr:colOff>
      <xdr:row>12</xdr:row>
      <xdr:rowOff>400050</xdr:rowOff>
    </xdr:to>
    <xdr:cxnSp macro="">
      <xdr:nvCxnSpPr>
        <xdr:cNvPr id="17" name="ลูกศรเชื่อมต่อแบบตรง 16"/>
        <xdr:cNvCxnSpPr/>
      </xdr:nvCxnSpPr>
      <xdr:spPr>
        <a:xfrm>
          <a:off x="9001125" y="6534150"/>
          <a:ext cx="48577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13</xdr:row>
      <xdr:rowOff>295275</xdr:rowOff>
    </xdr:from>
    <xdr:to>
      <xdr:col>13</xdr:col>
      <xdr:colOff>19050</xdr:colOff>
      <xdr:row>13</xdr:row>
      <xdr:rowOff>296863</xdr:rowOff>
    </xdr:to>
    <xdr:cxnSp macro="">
      <xdr:nvCxnSpPr>
        <xdr:cNvPr id="19" name="ลูกศรเชื่อมต่อแบบตรง 18"/>
        <xdr:cNvCxnSpPr/>
      </xdr:nvCxnSpPr>
      <xdr:spPr>
        <a:xfrm>
          <a:off x="8477250" y="8543925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247650</xdr:colOff>
      <xdr:row>15</xdr:row>
      <xdr:rowOff>476250</xdr:rowOff>
    </xdr:from>
    <xdr:to>
      <xdr:col>13</xdr:col>
      <xdr:colOff>9525</xdr:colOff>
      <xdr:row>15</xdr:row>
      <xdr:rowOff>477838</xdr:rowOff>
    </xdr:to>
    <xdr:cxnSp macro="">
      <xdr:nvCxnSpPr>
        <xdr:cNvPr id="21" name="ลูกศรเชื่อมต่อแบบตรง 20"/>
        <xdr:cNvCxnSpPr/>
      </xdr:nvCxnSpPr>
      <xdr:spPr>
        <a:xfrm>
          <a:off x="8467725" y="9439275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14</xdr:row>
      <xdr:rowOff>361950</xdr:rowOff>
    </xdr:from>
    <xdr:to>
      <xdr:col>8</xdr:col>
      <xdr:colOff>0</xdr:colOff>
      <xdr:row>14</xdr:row>
      <xdr:rowOff>363538</xdr:rowOff>
    </xdr:to>
    <xdr:cxnSp macro="">
      <xdr:nvCxnSpPr>
        <xdr:cNvPr id="23" name="ลูกศรเชื่อมต่อแบบตรง 22"/>
        <xdr:cNvCxnSpPr/>
      </xdr:nvCxnSpPr>
      <xdr:spPr>
        <a:xfrm>
          <a:off x="7172325" y="9505950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16</xdr:row>
      <xdr:rowOff>647700</xdr:rowOff>
    </xdr:from>
    <xdr:to>
      <xdr:col>17</xdr:col>
      <xdr:colOff>209550</xdr:colOff>
      <xdr:row>16</xdr:row>
      <xdr:rowOff>647700</xdr:rowOff>
    </xdr:to>
    <xdr:cxnSp macro="">
      <xdr:nvCxnSpPr>
        <xdr:cNvPr id="24" name="ลูกศรเชื่อมต่อแบบตรง 23"/>
        <xdr:cNvCxnSpPr/>
      </xdr:nvCxnSpPr>
      <xdr:spPr>
        <a:xfrm>
          <a:off x="7486650" y="12639675"/>
          <a:ext cx="248602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17</xdr:row>
      <xdr:rowOff>476250</xdr:rowOff>
    </xdr:from>
    <xdr:to>
      <xdr:col>9</xdr:col>
      <xdr:colOff>9525</xdr:colOff>
      <xdr:row>17</xdr:row>
      <xdr:rowOff>477838</xdr:rowOff>
    </xdr:to>
    <xdr:cxnSp macro="">
      <xdr:nvCxnSpPr>
        <xdr:cNvPr id="26" name="ลูกศรเชื่อมต่อแบบตรง 25"/>
        <xdr:cNvCxnSpPr/>
      </xdr:nvCxnSpPr>
      <xdr:spPr>
        <a:xfrm>
          <a:off x="7439025" y="14135100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247650</xdr:colOff>
      <xdr:row>17</xdr:row>
      <xdr:rowOff>485775</xdr:rowOff>
    </xdr:from>
    <xdr:to>
      <xdr:col>17</xdr:col>
      <xdr:colOff>9525</xdr:colOff>
      <xdr:row>17</xdr:row>
      <xdr:rowOff>487363</xdr:rowOff>
    </xdr:to>
    <xdr:cxnSp macro="">
      <xdr:nvCxnSpPr>
        <xdr:cNvPr id="28" name="ลูกศรเชื่อมต่อแบบตรง 27"/>
        <xdr:cNvCxnSpPr/>
      </xdr:nvCxnSpPr>
      <xdr:spPr>
        <a:xfrm>
          <a:off x="9496425" y="14144625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18</xdr:row>
      <xdr:rowOff>409575</xdr:rowOff>
    </xdr:from>
    <xdr:to>
      <xdr:col>17</xdr:col>
      <xdr:colOff>9525</xdr:colOff>
      <xdr:row>18</xdr:row>
      <xdr:rowOff>409575</xdr:rowOff>
    </xdr:to>
    <xdr:cxnSp macro="">
      <xdr:nvCxnSpPr>
        <xdr:cNvPr id="29" name="ลูกศรเชื่อมต่อแบบตรง 28"/>
        <xdr:cNvCxnSpPr/>
      </xdr:nvCxnSpPr>
      <xdr:spPr>
        <a:xfrm>
          <a:off x="9248775" y="15020925"/>
          <a:ext cx="52387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247650</xdr:colOff>
      <xdr:row>19</xdr:row>
      <xdr:rowOff>514350</xdr:rowOff>
    </xdr:from>
    <xdr:to>
      <xdr:col>13</xdr:col>
      <xdr:colOff>9525</xdr:colOff>
      <xdr:row>19</xdr:row>
      <xdr:rowOff>515938</xdr:rowOff>
    </xdr:to>
    <xdr:cxnSp macro="">
      <xdr:nvCxnSpPr>
        <xdr:cNvPr id="32" name="ลูกศรเชื่อมต่อแบบตรง 31"/>
        <xdr:cNvCxnSpPr/>
      </xdr:nvCxnSpPr>
      <xdr:spPr>
        <a:xfrm>
          <a:off x="8467725" y="16316325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20</xdr:row>
      <xdr:rowOff>323850</xdr:rowOff>
    </xdr:from>
    <xdr:to>
      <xdr:col>15</xdr:col>
      <xdr:colOff>19050</xdr:colOff>
      <xdr:row>20</xdr:row>
      <xdr:rowOff>325438</xdr:rowOff>
    </xdr:to>
    <xdr:cxnSp macro="">
      <xdr:nvCxnSpPr>
        <xdr:cNvPr id="34" name="ลูกศรเชื่อมต่อแบบตรง 33"/>
        <xdr:cNvCxnSpPr/>
      </xdr:nvCxnSpPr>
      <xdr:spPr>
        <a:xfrm>
          <a:off x="8991600" y="17792700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21</xdr:row>
      <xdr:rowOff>600075</xdr:rowOff>
    </xdr:from>
    <xdr:to>
      <xdr:col>16</xdr:col>
      <xdr:colOff>209550</xdr:colOff>
      <xdr:row>21</xdr:row>
      <xdr:rowOff>600075</xdr:rowOff>
    </xdr:to>
    <xdr:cxnSp macro="">
      <xdr:nvCxnSpPr>
        <xdr:cNvPr id="35" name="ลูกศรเชื่อมต่อแบบตรง 34"/>
        <xdr:cNvCxnSpPr/>
      </xdr:nvCxnSpPr>
      <xdr:spPr>
        <a:xfrm>
          <a:off x="7229475" y="18830925"/>
          <a:ext cx="248602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23</xdr:row>
      <xdr:rowOff>247650</xdr:rowOff>
    </xdr:from>
    <xdr:to>
      <xdr:col>16</xdr:col>
      <xdr:colOff>209550</xdr:colOff>
      <xdr:row>23</xdr:row>
      <xdr:rowOff>247650</xdr:rowOff>
    </xdr:to>
    <xdr:cxnSp macro="">
      <xdr:nvCxnSpPr>
        <xdr:cNvPr id="36" name="ลูกศรเชื่อมต่อแบบตรง 35"/>
        <xdr:cNvCxnSpPr/>
      </xdr:nvCxnSpPr>
      <xdr:spPr>
        <a:xfrm>
          <a:off x="7229475" y="20859750"/>
          <a:ext cx="248602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26</xdr:row>
      <xdr:rowOff>314325</xdr:rowOff>
    </xdr:from>
    <xdr:to>
      <xdr:col>12</xdr:col>
      <xdr:colOff>247650</xdr:colOff>
      <xdr:row>26</xdr:row>
      <xdr:rowOff>314325</xdr:rowOff>
    </xdr:to>
    <xdr:cxnSp macro="">
      <xdr:nvCxnSpPr>
        <xdr:cNvPr id="40" name="ลูกศรเชื่อมต่อแบบตรง 39"/>
        <xdr:cNvCxnSpPr/>
      </xdr:nvCxnSpPr>
      <xdr:spPr>
        <a:xfrm>
          <a:off x="8239125" y="22602825"/>
          <a:ext cx="48577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27</xdr:row>
      <xdr:rowOff>495300</xdr:rowOff>
    </xdr:from>
    <xdr:to>
      <xdr:col>14</xdr:col>
      <xdr:colOff>247650</xdr:colOff>
      <xdr:row>27</xdr:row>
      <xdr:rowOff>495300</xdr:rowOff>
    </xdr:to>
    <xdr:cxnSp macro="">
      <xdr:nvCxnSpPr>
        <xdr:cNvPr id="41" name="ลูกศรเชื่อมต่อแบบตรง 40"/>
        <xdr:cNvCxnSpPr/>
      </xdr:nvCxnSpPr>
      <xdr:spPr>
        <a:xfrm>
          <a:off x="8753475" y="23498175"/>
          <a:ext cx="48577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28</xdr:row>
      <xdr:rowOff>428625</xdr:rowOff>
    </xdr:from>
    <xdr:to>
      <xdr:col>16</xdr:col>
      <xdr:colOff>209550</xdr:colOff>
      <xdr:row>28</xdr:row>
      <xdr:rowOff>428625</xdr:rowOff>
    </xdr:to>
    <xdr:cxnSp macro="">
      <xdr:nvCxnSpPr>
        <xdr:cNvPr id="43" name="ลูกศรเชื่อมต่อแบบตรง 42"/>
        <xdr:cNvCxnSpPr/>
      </xdr:nvCxnSpPr>
      <xdr:spPr>
        <a:xfrm>
          <a:off x="7229475" y="24860250"/>
          <a:ext cx="248602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9</xdr:row>
      <xdr:rowOff>276225</xdr:rowOff>
    </xdr:from>
    <xdr:to>
      <xdr:col>14</xdr:col>
      <xdr:colOff>19050</xdr:colOff>
      <xdr:row>9</xdr:row>
      <xdr:rowOff>277813</xdr:rowOff>
    </xdr:to>
    <xdr:cxnSp macro="">
      <xdr:nvCxnSpPr>
        <xdr:cNvPr id="27" name="ลูกศรเชื่อมต่อแบบตรง 26"/>
        <xdr:cNvCxnSpPr/>
      </xdr:nvCxnSpPr>
      <xdr:spPr>
        <a:xfrm>
          <a:off x="8734425" y="4333875"/>
          <a:ext cx="276225" cy="1588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24</xdr:row>
      <xdr:rowOff>295275</xdr:rowOff>
    </xdr:from>
    <xdr:to>
      <xdr:col>16</xdr:col>
      <xdr:colOff>238125</xdr:colOff>
      <xdr:row>24</xdr:row>
      <xdr:rowOff>295275</xdr:rowOff>
    </xdr:to>
    <xdr:cxnSp macro="">
      <xdr:nvCxnSpPr>
        <xdr:cNvPr id="30" name="ลูกศรเชื่อมต่อแบบตรง 29"/>
        <xdr:cNvCxnSpPr/>
      </xdr:nvCxnSpPr>
      <xdr:spPr>
        <a:xfrm>
          <a:off x="9258300" y="21917025"/>
          <a:ext cx="48577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25</xdr:row>
      <xdr:rowOff>285750</xdr:rowOff>
    </xdr:from>
    <xdr:to>
      <xdr:col>17</xdr:col>
      <xdr:colOff>247650</xdr:colOff>
      <xdr:row>25</xdr:row>
      <xdr:rowOff>285750</xdr:rowOff>
    </xdr:to>
    <xdr:cxnSp macro="">
      <xdr:nvCxnSpPr>
        <xdr:cNvPr id="31" name="ลูกศรเชื่อมต่อแบบตรง 30"/>
        <xdr:cNvCxnSpPr/>
      </xdr:nvCxnSpPr>
      <xdr:spPr>
        <a:xfrm>
          <a:off x="9525000" y="22602825"/>
          <a:ext cx="485775" cy="0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</xdr:row>
      <xdr:rowOff>733425</xdr:rowOff>
    </xdr:from>
    <xdr:to>
      <xdr:col>12</xdr:col>
      <xdr:colOff>247650</xdr:colOff>
      <xdr:row>7</xdr:row>
      <xdr:rowOff>733440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8220075" y="2562225"/>
          <a:ext cx="504825" cy="15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866775</xdr:rowOff>
    </xdr:from>
    <xdr:to>
      <xdr:col>18</xdr:col>
      <xdr:colOff>0</xdr:colOff>
      <xdr:row>8</xdr:row>
      <xdr:rowOff>866789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7191375" y="6219825"/>
          <a:ext cx="2828925" cy="14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zoomScaleNormal="100" zoomScaleSheetLayoutView="85" workbookViewId="0">
      <selection activeCell="E9" sqref="E9"/>
    </sheetView>
  </sheetViews>
  <sheetFormatPr defaultRowHeight="21.95" customHeight="1" x14ac:dyDescent="0.3"/>
  <cols>
    <col min="1" max="1" width="50.375" style="10" customWidth="1"/>
    <col min="2" max="2" width="15.625" style="65" customWidth="1"/>
    <col min="3" max="3" width="15.625" style="66" customWidth="1"/>
    <col min="4" max="4" width="15.625" style="93" customWidth="1"/>
    <col min="5" max="5" width="15.625" style="66" customWidth="1"/>
    <col min="6" max="6" width="15.625" style="67" customWidth="1"/>
    <col min="7" max="16384" width="9" style="10"/>
  </cols>
  <sheetData>
    <row r="1" spans="1:6" ht="21.95" customHeight="1" x14ac:dyDescent="0.3">
      <c r="A1" s="201" t="s">
        <v>1</v>
      </c>
      <c r="B1" s="201"/>
      <c r="C1" s="201"/>
      <c r="D1" s="201"/>
      <c r="E1" s="201"/>
      <c r="F1" s="201"/>
    </row>
    <row r="2" spans="1:6" ht="21.95" customHeight="1" x14ac:dyDescent="0.3">
      <c r="A2" s="201" t="s">
        <v>135</v>
      </c>
      <c r="B2" s="201"/>
      <c r="C2" s="201"/>
      <c r="D2" s="201"/>
      <c r="E2" s="201"/>
      <c r="F2" s="201"/>
    </row>
    <row r="3" spans="1:6" s="11" customFormat="1" ht="21.95" customHeight="1" x14ac:dyDescent="0.3">
      <c r="A3" s="202" t="s">
        <v>0</v>
      </c>
      <c r="B3" s="202"/>
      <c r="C3" s="202"/>
      <c r="D3" s="202"/>
      <c r="E3" s="202"/>
      <c r="F3" s="202"/>
    </row>
    <row r="4" spans="1:6" s="15" customFormat="1" ht="43.5" customHeight="1" x14ac:dyDescent="0.2">
      <c r="A4" s="12" t="s">
        <v>2</v>
      </c>
      <c r="B4" s="13" t="s">
        <v>6</v>
      </c>
      <c r="C4" s="14" t="s">
        <v>3</v>
      </c>
      <c r="D4" s="98" t="s">
        <v>4</v>
      </c>
      <c r="E4" s="14" t="s">
        <v>7</v>
      </c>
      <c r="F4" s="12" t="s">
        <v>5</v>
      </c>
    </row>
    <row r="5" spans="1:6" s="20" customFormat="1" ht="21.95" customHeight="1" x14ac:dyDescent="0.3">
      <c r="A5" s="16" t="s">
        <v>32</v>
      </c>
      <c r="B5" s="17"/>
      <c r="C5" s="18"/>
      <c r="D5" s="84"/>
      <c r="E5" s="18"/>
      <c r="F5" s="19"/>
    </row>
    <row r="6" spans="1:6" s="20" customFormat="1" ht="21.95" customHeight="1" x14ac:dyDescent="0.3">
      <c r="A6" s="21" t="s">
        <v>100</v>
      </c>
      <c r="B6" s="22" t="s">
        <v>127</v>
      </c>
      <c r="C6" s="23" t="s">
        <v>127</v>
      </c>
      <c r="D6" s="94" t="s">
        <v>127</v>
      </c>
      <c r="E6" s="23" t="s">
        <v>127</v>
      </c>
      <c r="F6" s="24" t="s">
        <v>127</v>
      </c>
    </row>
    <row r="7" spans="1:6" s="20" customFormat="1" ht="21.95" customHeight="1" x14ac:dyDescent="0.3">
      <c r="A7" s="25" t="s">
        <v>8</v>
      </c>
      <c r="B7" s="22"/>
      <c r="C7" s="23"/>
      <c r="D7" s="85"/>
      <c r="E7" s="23"/>
      <c r="F7" s="24"/>
    </row>
    <row r="8" spans="1:6" s="20" customFormat="1" ht="65.25" customHeight="1" x14ac:dyDescent="0.3">
      <c r="A8" s="69" t="s">
        <v>33</v>
      </c>
      <c r="B8" s="77"/>
      <c r="C8" s="78"/>
      <c r="D8" s="92"/>
      <c r="E8" s="78"/>
      <c r="F8" s="95"/>
    </row>
    <row r="9" spans="1:6" s="20" customFormat="1" ht="21.95" customHeight="1" x14ac:dyDescent="0.3">
      <c r="A9" s="21" t="s">
        <v>101</v>
      </c>
      <c r="B9" s="26">
        <v>22</v>
      </c>
      <c r="C9" s="27">
        <f>B9*100/B128</f>
        <v>11.827956989247312</v>
      </c>
      <c r="D9" s="49">
        <v>13020100</v>
      </c>
      <c r="E9" s="27">
        <f>D9*100/D128</f>
        <v>23.329695338379221</v>
      </c>
      <c r="F9" s="28" t="s">
        <v>28</v>
      </c>
    </row>
    <row r="10" spans="1:6" s="20" customFormat="1" ht="21.95" customHeight="1" x14ac:dyDescent="0.3">
      <c r="A10" s="25" t="s">
        <v>8</v>
      </c>
      <c r="B10" s="26"/>
      <c r="C10" s="27"/>
      <c r="D10" s="49"/>
      <c r="E10" s="27"/>
      <c r="F10" s="28"/>
    </row>
    <row r="11" spans="1:6" s="20" customFormat="1" ht="21.95" customHeight="1" x14ac:dyDescent="0.3">
      <c r="A11" s="8" t="s">
        <v>36</v>
      </c>
      <c r="B11" s="26"/>
      <c r="C11" s="32"/>
      <c r="D11" s="49"/>
      <c r="E11" s="27"/>
      <c r="F11" s="28"/>
    </row>
    <row r="12" spans="1:6" s="20" customFormat="1" ht="21.95" customHeight="1" x14ac:dyDescent="0.3">
      <c r="A12" s="9" t="s">
        <v>37</v>
      </c>
      <c r="B12" s="26"/>
      <c r="C12" s="27"/>
      <c r="D12" s="49"/>
      <c r="E12" s="27"/>
      <c r="F12" s="28"/>
    </row>
    <row r="13" spans="1:6" s="38" customFormat="1" ht="21.95" customHeight="1" x14ac:dyDescent="0.3">
      <c r="A13" s="33" t="s">
        <v>9</v>
      </c>
      <c r="B13" s="34">
        <f>SUM(B6:B9)</f>
        <v>22</v>
      </c>
      <c r="C13" s="35">
        <f>SUM(C6:C9)</f>
        <v>11.827956989247312</v>
      </c>
      <c r="D13" s="83">
        <f>SUM(D6:D9)</f>
        <v>13020100</v>
      </c>
      <c r="E13" s="35">
        <f>SUM(E6:E9)</f>
        <v>23.329695338379221</v>
      </c>
      <c r="F13" s="37"/>
    </row>
    <row r="14" spans="1:6" s="38" customFormat="1" ht="21.95" customHeight="1" x14ac:dyDescent="0.3">
      <c r="A14" s="39"/>
      <c r="B14" s="40"/>
      <c r="C14" s="41"/>
      <c r="D14" s="87"/>
      <c r="E14" s="41"/>
      <c r="F14" s="42"/>
    </row>
    <row r="15" spans="1:6" s="38" customFormat="1" ht="21.95" customHeight="1" x14ac:dyDescent="0.3">
      <c r="A15" s="43"/>
      <c r="B15" s="44"/>
      <c r="C15" s="45"/>
      <c r="D15" s="88"/>
      <c r="E15" s="45"/>
      <c r="F15" s="46"/>
    </row>
    <row r="16" spans="1:6" s="38" customFormat="1" ht="21.95" customHeight="1" x14ac:dyDescent="0.3">
      <c r="A16" s="43"/>
      <c r="B16" s="44"/>
      <c r="C16" s="45"/>
      <c r="D16" s="88"/>
      <c r="E16" s="45"/>
      <c r="F16" s="46"/>
    </row>
    <row r="17" spans="1:6" s="38" customFormat="1" ht="21.95" customHeight="1" x14ac:dyDescent="0.3">
      <c r="A17" s="43"/>
      <c r="B17" s="44"/>
      <c r="C17" s="45"/>
      <c r="D17" s="88"/>
      <c r="E17" s="45"/>
      <c r="F17" s="46"/>
    </row>
    <row r="18" spans="1:6" s="38" customFormat="1" ht="21.95" customHeight="1" x14ac:dyDescent="0.3">
      <c r="A18" s="43"/>
      <c r="B18" s="44"/>
      <c r="C18" s="45"/>
      <c r="D18" s="88"/>
      <c r="E18" s="45"/>
      <c r="F18" s="46"/>
    </row>
    <row r="19" spans="1:6" s="38" customFormat="1" ht="21.95" customHeight="1" x14ac:dyDescent="0.3">
      <c r="A19" s="43"/>
      <c r="B19" s="44"/>
      <c r="C19" s="45"/>
      <c r="D19" s="88"/>
      <c r="E19" s="45"/>
      <c r="F19" s="46"/>
    </row>
    <row r="20" spans="1:6" s="38" customFormat="1" ht="43.5" customHeight="1" x14ac:dyDescent="0.3">
      <c r="A20" s="21" t="s">
        <v>99</v>
      </c>
      <c r="B20" s="26"/>
      <c r="C20" s="27"/>
      <c r="D20" s="49"/>
      <c r="E20" s="27"/>
      <c r="F20" s="28"/>
    </row>
    <row r="21" spans="1:6" s="38" customFormat="1" ht="43.5" customHeight="1" x14ac:dyDescent="0.3">
      <c r="A21" s="21" t="s">
        <v>102</v>
      </c>
      <c r="B21" s="80">
        <v>4</v>
      </c>
      <c r="C21" s="81">
        <f>B21*100/B128</f>
        <v>2.150537634408602</v>
      </c>
      <c r="D21" s="89">
        <v>300000</v>
      </c>
      <c r="E21" s="81">
        <f>D21*100/D128</f>
        <v>0.5375464552126149</v>
      </c>
      <c r="F21" s="82" t="s">
        <v>34</v>
      </c>
    </row>
    <row r="22" spans="1:6" s="20" customFormat="1" ht="21.95" customHeight="1" x14ac:dyDescent="0.3">
      <c r="A22" s="48" t="s">
        <v>8</v>
      </c>
      <c r="B22" s="22"/>
      <c r="C22" s="23"/>
      <c r="D22" s="85"/>
      <c r="E22" s="23"/>
      <c r="F22" s="24"/>
    </row>
    <row r="23" spans="1:6" s="38" customFormat="1" ht="43.5" customHeight="1" x14ac:dyDescent="0.3">
      <c r="A23" s="8" t="s">
        <v>38</v>
      </c>
      <c r="B23" s="22"/>
      <c r="C23" s="23"/>
      <c r="D23" s="86"/>
      <c r="E23" s="23"/>
      <c r="F23" s="28"/>
    </row>
    <row r="24" spans="1:6" s="38" customFormat="1" ht="43.5" customHeight="1" x14ac:dyDescent="0.3">
      <c r="A24" s="8" t="s">
        <v>39</v>
      </c>
      <c r="B24" s="26"/>
      <c r="C24" s="30"/>
      <c r="D24" s="49"/>
      <c r="E24" s="30"/>
      <c r="F24" s="28"/>
    </row>
    <row r="25" spans="1:6" s="38" customFormat="1" ht="21.95" customHeight="1" x14ac:dyDescent="0.3">
      <c r="A25" s="50" t="s">
        <v>103</v>
      </c>
      <c r="B25" s="51">
        <v>2</v>
      </c>
      <c r="C25" s="81">
        <f>B25*100/B128</f>
        <v>1.075268817204301</v>
      </c>
      <c r="D25" s="90">
        <v>427480</v>
      </c>
      <c r="E25" s="81">
        <f>D25*100/D128</f>
        <v>0.76596786224762869</v>
      </c>
      <c r="F25" s="52" t="s">
        <v>34</v>
      </c>
    </row>
    <row r="26" spans="1:6" s="20" customFormat="1" ht="21.95" customHeight="1" x14ac:dyDescent="0.3">
      <c r="A26" s="48" t="s">
        <v>8</v>
      </c>
      <c r="B26" s="22"/>
      <c r="C26" s="23"/>
      <c r="D26" s="85"/>
      <c r="E26" s="23"/>
      <c r="F26" s="24"/>
    </row>
    <row r="27" spans="1:6" s="38" customFormat="1" ht="87" customHeight="1" x14ac:dyDescent="0.3">
      <c r="A27" s="7" t="s">
        <v>40</v>
      </c>
      <c r="B27" s="74"/>
      <c r="C27" s="75"/>
      <c r="D27" s="91"/>
      <c r="E27" s="75"/>
      <c r="F27" s="55"/>
    </row>
    <row r="28" spans="1:6" s="38" customFormat="1" ht="21.95" customHeight="1" x14ac:dyDescent="0.3">
      <c r="A28" s="76"/>
      <c r="B28" s="62"/>
      <c r="C28" s="63"/>
      <c r="D28" s="79"/>
      <c r="E28" s="63"/>
      <c r="F28" s="42"/>
    </row>
    <row r="29" spans="1:6" s="38" customFormat="1" ht="21.95" customHeight="1" x14ac:dyDescent="0.3">
      <c r="A29" s="71"/>
      <c r="B29" s="56"/>
      <c r="C29" s="57"/>
      <c r="D29" s="72"/>
      <c r="E29" s="57"/>
      <c r="F29" s="46"/>
    </row>
    <row r="30" spans="1:6" s="38" customFormat="1" ht="65.25" customHeight="1" x14ac:dyDescent="0.3">
      <c r="A30" s="8" t="s">
        <v>41</v>
      </c>
      <c r="B30" s="26"/>
      <c r="C30" s="27"/>
      <c r="D30" s="49"/>
      <c r="E30" s="27"/>
      <c r="F30" s="28"/>
    </row>
    <row r="31" spans="1:6" s="38" customFormat="1" ht="43.5" customHeight="1" x14ac:dyDescent="0.3">
      <c r="A31" s="69" t="s">
        <v>42</v>
      </c>
      <c r="B31" s="29"/>
      <c r="C31" s="30"/>
      <c r="D31" s="70"/>
      <c r="E31" s="30"/>
      <c r="F31" s="31"/>
    </row>
    <row r="32" spans="1:6" s="38" customFormat="1" ht="21.95" customHeight="1" x14ac:dyDescent="0.3">
      <c r="A32" s="50" t="s">
        <v>104</v>
      </c>
      <c r="B32" s="26">
        <v>1</v>
      </c>
      <c r="C32" s="81">
        <f>B32*100/B128</f>
        <v>0.5376344086021505</v>
      </c>
      <c r="D32" s="49">
        <v>50000</v>
      </c>
      <c r="E32" s="81">
        <f>D32*100/D128</f>
        <v>8.9591075868769146E-2</v>
      </c>
      <c r="F32" s="28" t="s">
        <v>34</v>
      </c>
    </row>
    <row r="33" spans="1:6" s="20" customFormat="1" ht="21.95" customHeight="1" x14ac:dyDescent="0.3">
      <c r="A33" s="48" t="s">
        <v>8</v>
      </c>
      <c r="B33" s="22"/>
      <c r="C33" s="23"/>
      <c r="D33" s="85"/>
      <c r="E33" s="23"/>
      <c r="F33" s="24"/>
    </row>
    <row r="34" spans="1:6" s="38" customFormat="1" ht="87" customHeight="1" x14ac:dyDescent="0.3">
      <c r="A34" s="8" t="s">
        <v>43</v>
      </c>
      <c r="B34" s="22"/>
      <c r="C34" s="23"/>
      <c r="D34" s="86"/>
      <c r="E34" s="23"/>
      <c r="F34" s="28"/>
    </row>
    <row r="35" spans="1:6" s="38" customFormat="1" ht="43.5" customHeight="1" x14ac:dyDescent="0.3">
      <c r="A35" s="8" t="s">
        <v>44</v>
      </c>
      <c r="B35" s="26"/>
      <c r="C35" s="27"/>
      <c r="D35" s="49"/>
      <c r="E35" s="27"/>
      <c r="F35" s="28"/>
    </row>
    <row r="36" spans="1:6" s="38" customFormat="1" ht="43.5" customHeight="1" x14ac:dyDescent="0.3">
      <c r="A36" s="7" t="s">
        <v>45</v>
      </c>
      <c r="B36" s="53"/>
      <c r="C36" s="54"/>
      <c r="D36" s="64"/>
      <c r="E36" s="54"/>
      <c r="F36" s="55"/>
    </row>
    <row r="37" spans="1:6" s="38" customFormat="1" ht="43.5" customHeight="1" x14ac:dyDescent="0.3">
      <c r="A37" s="71"/>
      <c r="B37" s="56"/>
      <c r="C37" s="57"/>
      <c r="D37" s="72"/>
      <c r="E37" s="57"/>
      <c r="F37" s="46"/>
    </row>
    <row r="38" spans="1:6" s="38" customFormat="1" ht="65.25" customHeight="1" x14ac:dyDescent="0.3">
      <c r="A38" s="8" t="s">
        <v>46</v>
      </c>
      <c r="B38" s="26"/>
      <c r="C38" s="27"/>
      <c r="D38" s="49"/>
      <c r="E38" s="27"/>
      <c r="F38" s="28"/>
    </row>
    <row r="39" spans="1:6" s="38" customFormat="1" ht="21.95" customHeight="1" x14ac:dyDescent="0.3">
      <c r="A39" s="33" t="s">
        <v>47</v>
      </c>
      <c r="B39" s="34">
        <f>SUM(B21,B25,B32)</f>
        <v>7</v>
      </c>
      <c r="C39" s="35">
        <f>SUM(C21,C25,C32)</f>
        <v>3.7634408602150535</v>
      </c>
      <c r="D39" s="36">
        <f>SUM(D21,D25,D32)</f>
        <v>777480</v>
      </c>
      <c r="E39" s="35">
        <f>SUM(E21,E25,E32)</f>
        <v>1.393105393329013</v>
      </c>
      <c r="F39" s="34">
        <f>SUM(F21,F25,F32)</f>
        <v>0</v>
      </c>
    </row>
    <row r="40" spans="1:6" s="38" customFormat="1" ht="43.5" customHeight="1" x14ac:dyDescent="0.3">
      <c r="A40" s="73" t="s">
        <v>122</v>
      </c>
      <c r="B40" s="58"/>
      <c r="C40" s="59"/>
      <c r="D40" s="60"/>
      <c r="E40" s="59"/>
      <c r="F40" s="61"/>
    </row>
    <row r="41" spans="1:6" s="38" customFormat="1" ht="43.5" customHeight="1" x14ac:dyDescent="0.3">
      <c r="A41" s="21" t="s">
        <v>118</v>
      </c>
      <c r="B41" s="80">
        <v>1</v>
      </c>
      <c r="C41" s="81">
        <f>B41*100/B128</f>
        <v>0.5376344086021505</v>
      </c>
      <c r="D41" s="89">
        <v>50000</v>
      </c>
      <c r="E41" s="81">
        <f>D41*100/D128</f>
        <v>8.9591075868769146E-2</v>
      </c>
      <c r="F41" s="82" t="s">
        <v>127</v>
      </c>
    </row>
    <row r="42" spans="1:6" s="20" customFormat="1" ht="21.95" customHeight="1" x14ac:dyDescent="0.3">
      <c r="A42" s="48" t="s">
        <v>8</v>
      </c>
      <c r="B42" s="22"/>
      <c r="C42" s="23"/>
      <c r="D42" s="85"/>
      <c r="E42" s="23"/>
      <c r="F42" s="24"/>
    </row>
    <row r="43" spans="1:6" s="38" customFormat="1" ht="108.75" customHeight="1" x14ac:dyDescent="0.3">
      <c r="A43" s="8" t="s">
        <v>121</v>
      </c>
      <c r="B43" s="22"/>
      <c r="C43" s="23"/>
      <c r="D43" s="86"/>
      <c r="E43" s="23"/>
      <c r="F43" s="28"/>
    </row>
    <row r="44" spans="1:6" s="38" customFormat="1" ht="21.95" customHeight="1" x14ac:dyDescent="0.3">
      <c r="A44" s="203" t="s">
        <v>48</v>
      </c>
      <c r="B44" s="22"/>
      <c r="C44" s="23"/>
      <c r="D44" s="86"/>
      <c r="E44" s="23"/>
      <c r="F44" s="28"/>
    </row>
    <row r="45" spans="1:6" s="38" customFormat="1" ht="21.95" customHeight="1" x14ac:dyDescent="0.3">
      <c r="A45" s="203"/>
      <c r="B45" s="26"/>
      <c r="C45" s="27"/>
      <c r="D45" s="49"/>
      <c r="E45" s="27"/>
      <c r="F45" s="28"/>
    </row>
    <row r="46" spans="1:6" s="38" customFormat="1" ht="21.95" customHeight="1" x14ac:dyDescent="0.3">
      <c r="A46" s="204"/>
      <c r="B46" s="53"/>
      <c r="C46" s="54"/>
      <c r="D46" s="64"/>
      <c r="E46" s="54"/>
      <c r="F46" s="55"/>
    </row>
    <row r="47" spans="1:6" s="38" customFormat="1" ht="21.95" customHeight="1" x14ac:dyDescent="0.3">
      <c r="A47" s="47" t="s">
        <v>105</v>
      </c>
      <c r="B47" s="26">
        <v>10</v>
      </c>
      <c r="C47" s="81">
        <f>B47*100/B128</f>
        <v>5.376344086021505</v>
      </c>
      <c r="D47" s="49">
        <v>14993200</v>
      </c>
      <c r="E47" s="81">
        <f>D47*100/D128</f>
        <v>26.86513837431259</v>
      </c>
      <c r="F47" s="28" t="s">
        <v>34</v>
      </c>
    </row>
    <row r="48" spans="1:6" s="20" customFormat="1" ht="21.95" customHeight="1" x14ac:dyDescent="0.3">
      <c r="A48" s="48" t="s">
        <v>8</v>
      </c>
      <c r="B48" s="22"/>
      <c r="C48" s="23"/>
      <c r="D48" s="85"/>
      <c r="E48" s="23"/>
      <c r="F48" s="82" t="s">
        <v>35</v>
      </c>
    </row>
    <row r="49" spans="1:6" s="38" customFormat="1" ht="65.25" customHeight="1" x14ac:dyDescent="0.3">
      <c r="A49" s="8" t="s">
        <v>49</v>
      </c>
      <c r="B49" s="26"/>
      <c r="C49" s="27"/>
      <c r="D49" s="49"/>
      <c r="E49" s="27"/>
      <c r="F49" s="96" t="s">
        <v>132</v>
      </c>
    </row>
    <row r="50" spans="1:6" s="38" customFormat="1" ht="43.5" customHeight="1" x14ac:dyDescent="0.3">
      <c r="A50" s="8" t="s">
        <v>50</v>
      </c>
      <c r="B50" s="26"/>
      <c r="C50" s="27"/>
      <c r="D50" s="49"/>
      <c r="E50" s="27"/>
      <c r="F50" s="28"/>
    </row>
    <row r="51" spans="1:6" s="38" customFormat="1" ht="43.5" customHeight="1" x14ac:dyDescent="0.3">
      <c r="A51" s="8" t="s">
        <v>51</v>
      </c>
      <c r="B51" s="26"/>
      <c r="C51" s="27"/>
      <c r="D51" s="49"/>
      <c r="E51" s="27"/>
      <c r="F51" s="28"/>
    </row>
    <row r="52" spans="1:6" s="38" customFormat="1" ht="21.95" customHeight="1" x14ac:dyDescent="0.3">
      <c r="A52" s="33" t="s">
        <v>52</v>
      </c>
      <c r="B52" s="34">
        <f>SUM(B41,B47)</f>
        <v>11</v>
      </c>
      <c r="C52" s="35">
        <f>SUM(C41,C47)</f>
        <v>5.913978494623656</v>
      </c>
      <c r="D52" s="36">
        <f>SUM(D41,D47)</f>
        <v>15043200</v>
      </c>
      <c r="E52" s="35">
        <f>SUM(E41,E47)</f>
        <v>26.954729450181357</v>
      </c>
      <c r="F52" s="37"/>
    </row>
    <row r="53" spans="1:6" s="38" customFormat="1" ht="43.5" customHeight="1" x14ac:dyDescent="0.3">
      <c r="A53" s="21" t="s">
        <v>123</v>
      </c>
      <c r="B53" s="26"/>
      <c r="C53" s="27"/>
      <c r="D53" s="49"/>
      <c r="E53" s="27"/>
      <c r="F53" s="28"/>
    </row>
    <row r="54" spans="1:6" s="38" customFormat="1" ht="21.95" customHeight="1" x14ac:dyDescent="0.3">
      <c r="A54" s="47" t="s">
        <v>106</v>
      </c>
      <c r="B54" s="26">
        <v>2</v>
      </c>
      <c r="C54" s="81">
        <f>B54*100/B128</f>
        <v>1.075268817204301</v>
      </c>
      <c r="D54" s="49">
        <v>100000</v>
      </c>
      <c r="E54" s="81">
        <f>D54*100/D128</f>
        <v>0.17918215173753829</v>
      </c>
      <c r="F54" s="28" t="s">
        <v>27</v>
      </c>
    </row>
    <row r="55" spans="1:6" s="20" customFormat="1" ht="21.95" customHeight="1" x14ac:dyDescent="0.3">
      <c r="A55" s="48" t="s">
        <v>8</v>
      </c>
      <c r="B55" s="22"/>
      <c r="C55" s="23"/>
      <c r="D55" s="85"/>
      <c r="E55" s="23"/>
      <c r="F55" s="28" t="s">
        <v>34</v>
      </c>
    </row>
    <row r="56" spans="1:6" s="38" customFormat="1" ht="43.5" customHeight="1" x14ac:dyDescent="0.3">
      <c r="A56" s="7" t="s">
        <v>53</v>
      </c>
      <c r="B56" s="53"/>
      <c r="C56" s="54"/>
      <c r="D56" s="64"/>
      <c r="E56" s="54"/>
      <c r="F56" s="55"/>
    </row>
    <row r="57" spans="1:6" s="38" customFormat="1" ht="43.5" customHeight="1" x14ac:dyDescent="0.3">
      <c r="A57" s="6" t="s">
        <v>54</v>
      </c>
      <c r="B57" s="58"/>
      <c r="C57" s="59"/>
      <c r="D57" s="60"/>
      <c r="E57" s="59"/>
      <c r="F57" s="61"/>
    </row>
    <row r="58" spans="1:6" s="38" customFormat="1" ht="43.5" customHeight="1" x14ac:dyDescent="0.3">
      <c r="A58" s="8" t="s">
        <v>55</v>
      </c>
      <c r="B58" s="26"/>
      <c r="C58" s="27"/>
      <c r="D58" s="49"/>
      <c r="E58" s="27"/>
      <c r="F58" s="28"/>
    </row>
    <row r="59" spans="1:6" s="38" customFormat="1" ht="65.25" customHeight="1" x14ac:dyDescent="0.3">
      <c r="A59" s="69" t="s">
        <v>56</v>
      </c>
      <c r="B59" s="77"/>
      <c r="C59" s="78"/>
      <c r="D59" s="92"/>
      <c r="E59" s="78"/>
      <c r="F59" s="31"/>
    </row>
    <row r="60" spans="1:6" s="38" customFormat="1" ht="43.5" customHeight="1" x14ac:dyDescent="0.3">
      <c r="A60" s="47" t="s">
        <v>111</v>
      </c>
      <c r="B60" s="80">
        <v>14</v>
      </c>
      <c r="C60" s="81">
        <f>B60*100/B128</f>
        <v>7.5268817204301079</v>
      </c>
      <c r="D60" s="89">
        <v>3613000</v>
      </c>
      <c r="E60" s="81">
        <f>D60*100/D128</f>
        <v>6.4738511422772582</v>
      </c>
      <c r="F60" s="96" t="s">
        <v>129</v>
      </c>
    </row>
    <row r="61" spans="1:6" s="20" customFormat="1" ht="21.95" customHeight="1" x14ac:dyDescent="0.3">
      <c r="A61" s="48" t="s">
        <v>8</v>
      </c>
      <c r="B61" s="22"/>
      <c r="C61" s="23"/>
      <c r="D61" s="85"/>
      <c r="E61" s="23"/>
      <c r="F61" s="24"/>
    </row>
    <row r="62" spans="1:6" s="38" customFormat="1" ht="65.25" customHeight="1" x14ac:dyDescent="0.3">
      <c r="A62" s="8" t="s">
        <v>57</v>
      </c>
      <c r="B62" s="26"/>
      <c r="C62" s="27"/>
      <c r="D62" s="49"/>
      <c r="E62" s="27"/>
      <c r="F62" s="28"/>
    </row>
    <row r="63" spans="1:6" s="38" customFormat="1" ht="43.5" customHeight="1" x14ac:dyDescent="0.3">
      <c r="A63" s="7" t="s">
        <v>58</v>
      </c>
      <c r="B63" s="53"/>
      <c r="C63" s="54"/>
      <c r="D63" s="64"/>
      <c r="E63" s="54"/>
      <c r="F63" s="55"/>
    </row>
    <row r="64" spans="1:6" s="38" customFormat="1" ht="65.25" customHeight="1" x14ac:dyDescent="0.3">
      <c r="A64" s="8" t="s">
        <v>59</v>
      </c>
      <c r="B64" s="22"/>
      <c r="C64" s="23"/>
      <c r="D64" s="86"/>
      <c r="E64" s="23"/>
      <c r="F64" s="28"/>
    </row>
    <row r="65" spans="1:6" s="38" customFormat="1" ht="43.5" customHeight="1" x14ac:dyDescent="0.3">
      <c r="A65" s="69" t="s">
        <v>60</v>
      </c>
      <c r="B65" s="29"/>
      <c r="C65" s="30"/>
      <c r="D65" s="70"/>
      <c r="E65" s="30"/>
      <c r="F65" s="31"/>
    </row>
    <row r="66" spans="1:6" s="38" customFormat="1" ht="21.95" customHeight="1" x14ac:dyDescent="0.3">
      <c r="A66" s="47" t="s">
        <v>107</v>
      </c>
      <c r="B66" s="26">
        <v>2</v>
      </c>
      <c r="C66" s="81">
        <f>B66*100/B128</f>
        <v>1.075268817204301</v>
      </c>
      <c r="D66" s="49">
        <v>220000</v>
      </c>
      <c r="E66" s="81">
        <f>D66*100/D128</f>
        <v>0.39420073382258425</v>
      </c>
      <c r="F66" s="28" t="s">
        <v>27</v>
      </c>
    </row>
    <row r="67" spans="1:6" s="20" customFormat="1" ht="21.95" customHeight="1" x14ac:dyDescent="0.3">
      <c r="A67" s="48" t="s">
        <v>8</v>
      </c>
      <c r="B67" s="22"/>
      <c r="C67" s="23"/>
      <c r="D67" s="85"/>
      <c r="E67" s="23"/>
      <c r="F67" s="28" t="s">
        <v>35</v>
      </c>
    </row>
    <row r="68" spans="1:6" s="38" customFormat="1" ht="43.5" customHeight="1" x14ac:dyDescent="0.3">
      <c r="A68" s="8" t="s">
        <v>61</v>
      </c>
      <c r="B68" s="22"/>
      <c r="C68" s="23"/>
      <c r="D68" s="86"/>
      <c r="E68" s="23"/>
      <c r="F68" s="28"/>
    </row>
    <row r="69" spans="1:6" s="38" customFormat="1" ht="81" customHeight="1" x14ac:dyDescent="0.3">
      <c r="A69" s="8" t="s">
        <v>62</v>
      </c>
      <c r="B69" s="22"/>
      <c r="C69" s="23"/>
      <c r="D69" s="86"/>
      <c r="E69" s="23"/>
      <c r="F69" s="28"/>
    </row>
    <row r="70" spans="1:6" s="38" customFormat="1" ht="43.5" customHeight="1" x14ac:dyDescent="0.3">
      <c r="A70" s="8" t="s">
        <v>63</v>
      </c>
      <c r="B70" s="22"/>
      <c r="C70" s="23"/>
      <c r="D70" s="86"/>
      <c r="E70" s="23"/>
      <c r="F70" s="28"/>
    </row>
    <row r="71" spans="1:6" s="38" customFormat="1" ht="21.95" customHeight="1" x14ac:dyDescent="0.3">
      <c r="A71" s="33" t="s">
        <v>64</v>
      </c>
      <c r="B71" s="34">
        <f>SUM(B54,B60,B66)</f>
        <v>18</v>
      </c>
      <c r="C71" s="35">
        <f>SUM(C54,C60,C66)</f>
        <v>9.6774193548387082</v>
      </c>
      <c r="D71" s="36">
        <f>SUM(D54,D60,D66)</f>
        <v>3933000</v>
      </c>
      <c r="E71" s="35">
        <f>SUM(E54,E60,E66)</f>
        <v>7.0472340278373808</v>
      </c>
      <c r="F71" s="37"/>
    </row>
    <row r="74" spans="1:6" s="38" customFormat="1" ht="21.95" customHeight="1" x14ac:dyDescent="0.3">
      <c r="A74" s="47" t="s">
        <v>124</v>
      </c>
      <c r="B74" s="26"/>
      <c r="C74" s="27"/>
      <c r="D74" s="49"/>
      <c r="E74" s="27"/>
      <c r="F74" s="28"/>
    </row>
    <row r="75" spans="1:6" s="38" customFormat="1" ht="21.95" customHeight="1" x14ac:dyDescent="0.3">
      <c r="A75" s="47" t="s">
        <v>108</v>
      </c>
      <c r="B75" s="26">
        <v>35</v>
      </c>
      <c r="C75" s="81">
        <f>B75*100/B128</f>
        <v>18.817204301075268</v>
      </c>
      <c r="D75" s="49">
        <v>9940500</v>
      </c>
      <c r="E75" s="81">
        <f>D75*100/D128</f>
        <v>17.811601793469993</v>
      </c>
      <c r="F75" s="82" t="s">
        <v>27</v>
      </c>
    </row>
    <row r="76" spans="1:6" s="20" customFormat="1" ht="21.95" customHeight="1" x14ac:dyDescent="0.3">
      <c r="A76" s="48" t="s">
        <v>8</v>
      </c>
      <c r="B76" s="22"/>
      <c r="C76" s="23"/>
      <c r="D76" s="85"/>
      <c r="E76" s="23"/>
      <c r="F76" s="82"/>
    </row>
    <row r="77" spans="1:6" s="38" customFormat="1" ht="81" customHeight="1" x14ac:dyDescent="0.3">
      <c r="A77" s="8" t="s">
        <v>65</v>
      </c>
      <c r="B77" s="26"/>
      <c r="C77" s="27"/>
      <c r="D77" s="49"/>
      <c r="E77" s="27"/>
      <c r="F77" s="82"/>
    </row>
    <row r="78" spans="1:6" s="38" customFormat="1" ht="43.5" customHeight="1" x14ac:dyDescent="0.3">
      <c r="A78" s="8" t="s">
        <v>66</v>
      </c>
      <c r="B78" s="26"/>
      <c r="C78" s="27"/>
      <c r="D78" s="49"/>
      <c r="E78" s="27"/>
      <c r="F78" s="28"/>
    </row>
    <row r="79" spans="1:6" s="38" customFormat="1" ht="43.5" customHeight="1" x14ac:dyDescent="0.3">
      <c r="A79" s="69" t="s">
        <v>67</v>
      </c>
      <c r="B79" s="29"/>
      <c r="C79" s="30"/>
      <c r="D79" s="70"/>
      <c r="E79" s="30"/>
      <c r="F79" s="31"/>
    </row>
    <row r="80" spans="1:6" s="38" customFormat="1" ht="21.95" customHeight="1" x14ac:dyDescent="0.3">
      <c r="A80" s="47" t="s">
        <v>109</v>
      </c>
      <c r="B80" s="26">
        <v>24</v>
      </c>
      <c r="C80" s="81">
        <f>B80*100/B128</f>
        <v>12.903225806451612</v>
      </c>
      <c r="D80" s="49">
        <v>4142500</v>
      </c>
      <c r="E80" s="81">
        <f>D80*100/D128</f>
        <v>7.4226206357275233</v>
      </c>
      <c r="F80" s="28" t="s">
        <v>128</v>
      </c>
    </row>
    <row r="81" spans="1:6" s="20" customFormat="1" ht="21.95" customHeight="1" x14ac:dyDescent="0.3">
      <c r="A81" s="48" t="s">
        <v>8</v>
      </c>
      <c r="B81" s="22"/>
      <c r="C81" s="23"/>
      <c r="D81" s="85"/>
      <c r="E81" s="23"/>
      <c r="F81" s="28" t="s">
        <v>27</v>
      </c>
    </row>
    <row r="82" spans="1:6" s="38" customFormat="1" ht="65.25" customHeight="1" x14ac:dyDescent="0.3">
      <c r="A82" s="7" t="s">
        <v>68</v>
      </c>
      <c r="B82" s="53"/>
      <c r="C82" s="54"/>
      <c r="D82" s="64"/>
      <c r="E82" s="54"/>
      <c r="F82" s="55"/>
    </row>
    <row r="83" spans="1:6" s="38" customFormat="1" ht="65.25" customHeight="1" x14ac:dyDescent="0.3">
      <c r="A83" s="69" t="s">
        <v>69</v>
      </c>
      <c r="B83" s="29"/>
      <c r="C83" s="30"/>
      <c r="D83" s="70"/>
      <c r="E83" s="30"/>
      <c r="F83" s="31"/>
    </row>
    <row r="84" spans="1:6" s="38" customFormat="1" ht="21.95" customHeight="1" x14ac:dyDescent="0.3">
      <c r="A84" s="47" t="s">
        <v>110</v>
      </c>
      <c r="B84" s="26">
        <v>2</v>
      </c>
      <c r="C84" s="81">
        <f>B84*100/B128</f>
        <v>1.075268817204301</v>
      </c>
      <c r="D84" s="49">
        <v>180000</v>
      </c>
      <c r="E84" s="81">
        <f>D84*100/D128</f>
        <v>0.32252787312756892</v>
      </c>
      <c r="F84" s="28" t="s">
        <v>34</v>
      </c>
    </row>
    <row r="85" spans="1:6" s="20" customFormat="1" ht="21.95" customHeight="1" x14ac:dyDescent="0.3">
      <c r="A85" s="48" t="s">
        <v>8</v>
      </c>
      <c r="B85" s="22"/>
      <c r="C85" s="23"/>
      <c r="D85" s="85"/>
      <c r="E85" s="23"/>
      <c r="F85" s="24"/>
    </row>
    <row r="86" spans="1:6" s="38" customFormat="1" ht="21.95" customHeight="1" x14ac:dyDescent="0.3">
      <c r="A86" s="9" t="s">
        <v>70</v>
      </c>
      <c r="B86" s="22"/>
      <c r="C86" s="23"/>
      <c r="D86" s="86"/>
      <c r="E86" s="23"/>
      <c r="F86" s="28"/>
    </row>
    <row r="87" spans="1:6" s="38" customFormat="1" ht="65.25" customHeight="1" x14ac:dyDescent="0.3">
      <c r="A87" s="69" t="s">
        <v>71</v>
      </c>
      <c r="B87" s="29"/>
      <c r="C87" s="30"/>
      <c r="D87" s="70"/>
      <c r="E87" s="30"/>
      <c r="F87" s="31"/>
    </row>
    <row r="88" spans="1:6" s="38" customFormat="1" ht="21.95" customHeight="1" x14ac:dyDescent="0.3">
      <c r="A88" s="47" t="s">
        <v>112</v>
      </c>
      <c r="B88" s="26">
        <v>3</v>
      </c>
      <c r="C88" s="81">
        <f>B88*100/B128</f>
        <v>1.6129032258064515</v>
      </c>
      <c r="D88" s="49">
        <v>680000</v>
      </c>
      <c r="E88" s="81">
        <f>D88*100/D128</f>
        <v>1.2184386318152602</v>
      </c>
      <c r="F88" s="28" t="s">
        <v>34</v>
      </c>
    </row>
    <row r="89" spans="1:6" s="20" customFormat="1" ht="21.95" customHeight="1" x14ac:dyDescent="0.3">
      <c r="A89" s="48" t="s">
        <v>8</v>
      </c>
      <c r="B89" s="22"/>
      <c r="C89" s="23"/>
      <c r="D89" s="85"/>
      <c r="E89" s="23"/>
      <c r="F89" s="28" t="s">
        <v>35</v>
      </c>
    </row>
    <row r="90" spans="1:6" s="38" customFormat="1" ht="43.5" customHeight="1" x14ac:dyDescent="0.3">
      <c r="A90" s="7" t="s">
        <v>72</v>
      </c>
      <c r="B90" s="53"/>
      <c r="C90" s="54"/>
      <c r="D90" s="64"/>
      <c r="E90" s="54"/>
      <c r="F90" s="55"/>
    </row>
    <row r="91" spans="1:6" s="38" customFormat="1" ht="108.75" customHeight="1" x14ac:dyDescent="0.3">
      <c r="A91" s="8" t="s">
        <v>73</v>
      </c>
      <c r="B91" s="26"/>
      <c r="C91" s="27"/>
      <c r="D91" s="49"/>
      <c r="E91" s="27"/>
      <c r="F91" s="28"/>
    </row>
    <row r="92" spans="1:6" s="38" customFormat="1" ht="21.95" customHeight="1" x14ac:dyDescent="0.3">
      <c r="A92" s="33" t="s">
        <v>74</v>
      </c>
      <c r="B92" s="34">
        <f>SUM(B75,B80,B84,B88)</f>
        <v>64</v>
      </c>
      <c r="C92" s="35">
        <f>SUM(C75,C80,C84,C88)</f>
        <v>34.408602150537632</v>
      </c>
      <c r="D92" s="36">
        <f>SUM(D75,D80,D84,D88)</f>
        <v>14943000</v>
      </c>
      <c r="E92" s="35"/>
      <c r="F92" s="37"/>
    </row>
    <row r="93" spans="1:6" s="38" customFormat="1" ht="43.5" customHeight="1" x14ac:dyDescent="0.3">
      <c r="A93" s="21" t="s">
        <v>125</v>
      </c>
      <c r="B93" s="26"/>
      <c r="C93" s="27"/>
      <c r="D93" s="49"/>
      <c r="E93" s="27"/>
      <c r="F93" s="28"/>
    </row>
    <row r="94" spans="1:6" s="38" customFormat="1" ht="43.5" customHeight="1" x14ac:dyDescent="0.3">
      <c r="A94" s="21" t="s">
        <v>113</v>
      </c>
      <c r="B94" s="80">
        <v>3</v>
      </c>
      <c r="C94" s="81">
        <f>B94*100/B128</f>
        <v>1.6129032258064515</v>
      </c>
      <c r="D94" s="89">
        <v>370000</v>
      </c>
      <c r="E94" s="81">
        <f>D94*100/D128</f>
        <v>0.66297396142889164</v>
      </c>
      <c r="F94" s="82" t="s">
        <v>35</v>
      </c>
    </row>
    <row r="95" spans="1:6" s="20" customFormat="1" ht="21.95" customHeight="1" x14ac:dyDescent="0.3">
      <c r="A95" s="48" t="s">
        <v>8</v>
      </c>
      <c r="B95" s="22"/>
      <c r="C95" s="23"/>
      <c r="D95" s="85"/>
      <c r="E95" s="23"/>
      <c r="F95" s="24"/>
    </row>
    <row r="96" spans="1:6" s="38" customFormat="1" ht="65.25" customHeight="1" x14ac:dyDescent="0.3">
      <c r="A96" s="8" t="s">
        <v>75</v>
      </c>
      <c r="B96" s="26"/>
      <c r="C96" s="27"/>
      <c r="D96" s="49"/>
      <c r="E96" s="27"/>
      <c r="F96" s="28"/>
    </row>
    <row r="97" spans="1:6" s="38" customFormat="1" ht="43.5" customHeight="1" x14ac:dyDescent="0.3">
      <c r="A97" s="7" t="s">
        <v>76</v>
      </c>
      <c r="B97" s="74"/>
      <c r="C97" s="75"/>
      <c r="D97" s="91"/>
      <c r="E97" s="75"/>
      <c r="F97" s="55"/>
    </row>
    <row r="98" spans="1:6" s="38" customFormat="1" ht="43.5" customHeight="1" x14ac:dyDescent="0.3">
      <c r="A98" s="8" t="s">
        <v>77</v>
      </c>
      <c r="B98" s="26"/>
      <c r="C98" s="27"/>
      <c r="D98" s="49"/>
      <c r="E98" s="27"/>
      <c r="F98" s="28"/>
    </row>
    <row r="99" spans="1:6" s="38" customFormat="1" ht="21.95" customHeight="1" x14ac:dyDescent="0.3">
      <c r="A99" s="68" t="s">
        <v>78</v>
      </c>
      <c r="B99" s="29"/>
      <c r="C99" s="30"/>
      <c r="D99" s="70"/>
      <c r="E99" s="30"/>
      <c r="F99" s="31"/>
    </row>
    <row r="100" spans="1:6" s="38" customFormat="1" ht="43.5" customHeight="1" x14ac:dyDescent="0.3">
      <c r="A100" s="21" t="s">
        <v>114</v>
      </c>
      <c r="B100" s="80">
        <v>8</v>
      </c>
      <c r="C100" s="81">
        <f>B100*100/B128</f>
        <v>4.301075268817204</v>
      </c>
      <c r="D100" s="89">
        <v>3779500</v>
      </c>
      <c r="E100" s="81">
        <f>D100*100/D128</f>
        <v>6.7721894249202599</v>
      </c>
      <c r="F100" s="82" t="s">
        <v>35</v>
      </c>
    </row>
    <row r="101" spans="1:6" s="20" customFormat="1" ht="21.95" customHeight="1" x14ac:dyDescent="0.3">
      <c r="A101" s="48" t="s">
        <v>8</v>
      </c>
      <c r="B101" s="22"/>
      <c r="C101" s="23"/>
      <c r="D101" s="85"/>
      <c r="E101" s="23"/>
      <c r="F101" s="24"/>
    </row>
    <row r="102" spans="1:6" s="38" customFormat="1" ht="81" customHeight="1" x14ac:dyDescent="0.3">
      <c r="A102" s="8" t="s">
        <v>79</v>
      </c>
      <c r="B102" s="26"/>
      <c r="C102" s="27"/>
      <c r="D102" s="49"/>
      <c r="E102" s="27"/>
      <c r="F102" s="28"/>
    </row>
    <row r="103" spans="1:6" s="38" customFormat="1" ht="108.75" customHeight="1" x14ac:dyDescent="0.3">
      <c r="A103" s="7" t="s">
        <v>80</v>
      </c>
      <c r="B103" s="74"/>
      <c r="C103" s="75"/>
      <c r="D103" s="91"/>
      <c r="E103" s="75"/>
      <c r="F103" s="55"/>
    </row>
    <row r="104" spans="1:6" s="38" customFormat="1" ht="21.95" customHeight="1" x14ac:dyDescent="0.3">
      <c r="A104" s="43"/>
      <c r="B104" s="44"/>
      <c r="C104" s="45"/>
      <c r="D104" s="88"/>
      <c r="E104" s="45"/>
      <c r="F104" s="46"/>
    </row>
    <row r="105" spans="1:6" s="38" customFormat="1" ht="21.95" customHeight="1" x14ac:dyDescent="0.3">
      <c r="A105" s="43"/>
      <c r="B105" s="44"/>
      <c r="C105" s="45"/>
      <c r="D105" s="88"/>
      <c r="E105" s="45"/>
      <c r="F105" s="46"/>
    </row>
    <row r="106" spans="1:6" s="38" customFormat="1" ht="21.95" customHeight="1" x14ac:dyDescent="0.3">
      <c r="A106" s="43"/>
      <c r="B106" s="44"/>
      <c r="C106" s="45"/>
      <c r="D106" s="88"/>
      <c r="E106" s="45"/>
      <c r="F106" s="46"/>
    </row>
    <row r="107" spans="1:6" s="38" customFormat="1" ht="21.95" customHeight="1" x14ac:dyDescent="0.3">
      <c r="A107" s="47" t="s">
        <v>115</v>
      </c>
      <c r="B107" s="26">
        <v>2</v>
      </c>
      <c r="C107" s="81">
        <f>B107*100/B128</f>
        <v>1.075268817204301</v>
      </c>
      <c r="D107" s="49">
        <v>100000</v>
      </c>
      <c r="E107" s="27">
        <f>D107*100/D128</f>
        <v>0.17918215173753829</v>
      </c>
      <c r="F107" s="28" t="s">
        <v>35</v>
      </c>
    </row>
    <row r="108" spans="1:6" s="20" customFormat="1" ht="21.95" customHeight="1" x14ac:dyDescent="0.3">
      <c r="A108" s="48" t="s">
        <v>8</v>
      </c>
      <c r="B108" s="22"/>
      <c r="C108" s="23"/>
      <c r="D108" s="85"/>
      <c r="E108" s="23"/>
      <c r="F108" s="24"/>
    </row>
    <row r="109" spans="1:6" s="38" customFormat="1" ht="108.75" customHeight="1" x14ac:dyDescent="0.3">
      <c r="A109" s="8" t="s">
        <v>81</v>
      </c>
      <c r="B109" s="26"/>
      <c r="C109" s="27"/>
      <c r="D109" s="49"/>
      <c r="E109" s="27"/>
      <c r="F109" s="28"/>
    </row>
    <row r="110" spans="1:6" s="38" customFormat="1" ht="21.95" customHeight="1" x14ac:dyDescent="0.3">
      <c r="A110" s="33" t="s">
        <v>82</v>
      </c>
      <c r="B110" s="34">
        <f>SUM(B94,B100,B107)</f>
        <v>13</v>
      </c>
      <c r="C110" s="35">
        <f>SUM(C94,C100,C107)</f>
        <v>6.989247311827957</v>
      </c>
      <c r="D110" s="36">
        <f>SUM(D94,D100,D107)</f>
        <v>4249500</v>
      </c>
      <c r="E110" s="35">
        <f>SUM(E94,E100,E107)</f>
        <v>7.6143455380866891</v>
      </c>
      <c r="F110" s="37"/>
    </row>
    <row r="111" spans="1:6" s="38" customFormat="1" ht="43.5" customHeight="1" x14ac:dyDescent="0.3">
      <c r="A111" s="73" t="s">
        <v>126</v>
      </c>
      <c r="B111" s="26"/>
      <c r="C111" s="27"/>
      <c r="D111" s="49"/>
      <c r="E111" s="27"/>
      <c r="F111" s="28"/>
    </row>
    <row r="112" spans="1:6" s="38" customFormat="1" ht="43.5" customHeight="1" x14ac:dyDescent="0.3">
      <c r="A112" s="21" t="s">
        <v>116</v>
      </c>
      <c r="B112" s="80">
        <v>44</v>
      </c>
      <c r="C112" s="81">
        <f>B112*100/B128</f>
        <v>23.655913978494624</v>
      </c>
      <c r="D112" s="89">
        <v>2577850</v>
      </c>
      <c r="E112" s="81">
        <f>D112*100/D128</f>
        <v>4.6190470985661305</v>
      </c>
      <c r="F112" s="82" t="s">
        <v>130</v>
      </c>
    </row>
    <row r="113" spans="1:6" s="20" customFormat="1" ht="21.95" customHeight="1" x14ac:dyDescent="0.3">
      <c r="A113" s="48" t="s">
        <v>8</v>
      </c>
      <c r="B113" s="22"/>
      <c r="C113" s="23"/>
      <c r="D113" s="85"/>
      <c r="E113" s="23"/>
      <c r="F113" s="24"/>
    </row>
    <row r="114" spans="1:6" s="38" customFormat="1" ht="65.25" customHeight="1" x14ac:dyDescent="0.3">
      <c r="A114" s="7" t="s">
        <v>83</v>
      </c>
      <c r="B114" s="53"/>
      <c r="C114" s="54"/>
      <c r="D114" s="64"/>
      <c r="E114" s="54"/>
      <c r="F114" s="55"/>
    </row>
    <row r="115" spans="1:6" s="38" customFormat="1" ht="21.95" customHeight="1" x14ac:dyDescent="0.3">
      <c r="A115" s="76"/>
      <c r="B115" s="62"/>
      <c r="C115" s="63"/>
      <c r="D115" s="79"/>
      <c r="E115" s="63"/>
      <c r="F115" s="42"/>
    </row>
    <row r="116" spans="1:6" s="38" customFormat="1" ht="152.25" customHeight="1" x14ac:dyDescent="0.3">
      <c r="A116" s="8" t="s">
        <v>84</v>
      </c>
      <c r="B116" s="26"/>
      <c r="C116" s="27"/>
      <c r="D116" s="49"/>
      <c r="E116" s="27"/>
      <c r="F116" s="28"/>
    </row>
    <row r="117" spans="1:6" s="38" customFormat="1" ht="43.5" customHeight="1" x14ac:dyDescent="0.3">
      <c r="A117" s="69" t="s">
        <v>85</v>
      </c>
      <c r="B117" s="29"/>
      <c r="C117" s="30"/>
      <c r="D117" s="70"/>
      <c r="E117" s="30"/>
      <c r="F117" s="31"/>
    </row>
    <row r="118" spans="1:6" s="38" customFormat="1" ht="21.95" customHeight="1" x14ac:dyDescent="0.3">
      <c r="A118" s="47" t="s">
        <v>119</v>
      </c>
      <c r="B118" s="26">
        <v>3</v>
      </c>
      <c r="C118" s="81">
        <f>B118*100/B128</f>
        <v>1.6129032258064515</v>
      </c>
      <c r="D118" s="49">
        <v>900000</v>
      </c>
      <c r="E118" s="27">
        <f>D118*100/D128</f>
        <v>1.6126393656378446</v>
      </c>
      <c r="F118" s="28" t="s">
        <v>35</v>
      </c>
    </row>
    <row r="119" spans="1:6" s="20" customFormat="1" ht="21.95" customHeight="1" x14ac:dyDescent="0.3">
      <c r="A119" s="48" t="s">
        <v>8</v>
      </c>
      <c r="B119" s="22"/>
      <c r="C119" s="23"/>
      <c r="D119" s="85"/>
      <c r="E119" s="23"/>
      <c r="F119" s="28"/>
    </row>
    <row r="120" spans="1:6" s="38" customFormat="1" ht="43.5" customHeight="1" x14ac:dyDescent="0.3">
      <c r="A120" s="8" t="s">
        <v>86</v>
      </c>
      <c r="B120" s="22"/>
      <c r="C120" s="23"/>
      <c r="D120" s="86"/>
      <c r="E120" s="23"/>
      <c r="F120" s="28"/>
    </row>
    <row r="121" spans="1:6" s="38" customFormat="1" ht="43.5" customHeight="1" x14ac:dyDescent="0.3">
      <c r="A121" s="7" t="s">
        <v>87</v>
      </c>
      <c r="B121" s="53"/>
      <c r="C121" s="54"/>
      <c r="D121" s="64"/>
      <c r="E121" s="54"/>
      <c r="F121" s="55"/>
    </row>
    <row r="122" spans="1:6" s="38" customFormat="1" ht="43.5" customHeight="1" x14ac:dyDescent="0.3">
      <c r="A122" s="76"/>
      <c r="B122" s="62"/>
      <c r="C122" s="63"/>
      <c r="D122" s="79"/>
      <c r="E122" s="63"/>
      <c r="F122" s="42"/>
    </row>
    <row r="123" spans="1:6" s="38" customFormat="1" ht="19.5" x14ac:dyDescent="0.3">
      <c r="A123" s="205" t="s">
        <v>117</v>
      </c>
      <c r="B123" s="26">
        <v>4</v>
      </c>
      <c r="C123" s="81">
        <f>B123*100/B128</f>
        <v>2.150537634408602</v>
      </c>
      <c r="D123" s="49">
        <v>365000</v>
      </c>
      <c r="E123" s="27">
        <f>D123*100/D128</f>
        <v>0.65401485384201474</v>
      </c>
      <c r="F123" s="28" t="s">
        <v>130</v>
      </c>
    </row>
    <row r="124" spans="1:6" s="38" customFormat="1" ht="21.95" customHeight="1" x14ac:dyDescent="0.3">
      <c r="A124" s="205"/>
      <c r="B124" s="26"/>
      <c r="C124" s="27"/>
      <c r="D124" s="49"/>
      <c r="E124" s="27"/>
      <c r="F124" s="28"/>
    </row>
    <row r="125" spans="1:6" s="20" customFormat="1" ht="21.95" customHeight="1" x14ac:dyDescent="0.3">
      <c r="A125" s="48" t="s">
        <v>8</v>
      </c>
      <c r="B125" s="22"/>
      <c r="C125" s="23"/>
      <c r="D125" s="85"/>
      <c r="E125" s="23"/>
      <c r="F125" s="24"/>
    </row>
    <row r="126" spans="1:6" s="38" customFormat="1" ht="108.75" customHeight="1" x14ac:dyDescent="0.3">
      <c r="A126" s="8" t="s">
        <v>88</v>
      </c>
      <c r="B126" s="26"/>
      <c r="C126" s="27"/>
      <c r="D126" s="49"/>
      <c r="E126" s="27"/>
      <c r="F126" s="28"/>
    </row>
    <row r="127" spans="1:6" s="38" customFormat="1" ht="21.95" customHeight="1" x14ac:dyDescent="0.3">
      <c r="A127" s="33" t="s">
        <v>89</v>
      </c>
      <c r="B127" s="34">
        <f>SUM(B112,B118,B123)</f>
        <v>51</v>
      </c>
      <c r="C127" s="35">
        <f>SUM(C112,C118,C123)</f>
        <v>27.41935483870968</v>
      </c>
      <c r="D127" s="36">
        <f>SUM(D112,D118,D123)</f>
        <v>3842850</v>
      </c>
      <c r="E127" s="35">
        <f>D127*100/D128</f>
        <v>6.8857013180459896</v>
      </c>
      <c r="F127" s="37"/>
    </row>
    <row r="128" spans="1:6" s="38" customFormat="1" ht="21.95" customHeight="1" x14ac:dyDescent="0.3">
      <c r="A128" s="33" t="s">
        <v>133</v>
      </c>
      <c r="B128" s="34">
        <f>SUM(B13,B39,B52,B71,B92,B110,B127)</f>
        <v>186</v>
      </c>
      <c r="C128" s="35">
        <f>B128*100/B128</f>
        <v>100</v>
      </c>
      <c r="D128" s="36">
        <f>SUM(D13,D39,D52,D71,D92,D110,D127)</f>
        <v>55809130</v>
      </c>
      <c r="E128" s="35">
        <f>D128*100/D128</f>
        <v>100</v>
      </c>
      <c r="F128" s="37"/>
    </row>
  </sheetData>
  <mergeCells count="5">
    <mergeCell ref="A1:F1"/>
    <mergeCell ref="A2:F2"/>
    <mergeCell ref="A3:F3"/>
    <mergeCell ref="A44:A46"/>
    <mergeCell ref="A123:A124"/>
  </mergeCells>
  <phoneticPr fontId="2" type="noConversion"/>
  <printOptions horizontalCentered="1"/>
  <pageMargins left="0.19685039370078741" right="0.19685039370078741" top="0.82677165354330717" bottom="0.51181102362204722" header="0.51181102362204722" footer="0.51181102362204722"/>
  <pageSetup paperSize="9" firstPageNumber="10" orientation="landscape" useFirstPageNumber="1" verticalDpi="0" r:id="rId1"/>
  <headerFooter alignWithMargins="0">
    <oddFooter>&amp;C&amp;"TH SarabunIT๙,ธรรมดา"&amp;16&amp;P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9"/>
  <sheetViews>
    <sheetView zoomScaleNormal="100" zoomScaleSheetLayoutView="100" zoomScalePageLayoutView="55" workbookViewId="0">
      <selection activeCell="F9" sqref="F9"/>
    </sheetView>
  </sheetViews>
  <sheetFormatPr defaultColWidth="8.875" defaultRowHeight="18.75" x14ac:dyDescent="0.2"/>
  <cols>
    <col min="1" max="1" width="5.875" style="114" customWidth="1"/>
    <col min="2" max="2" width="21.125" style="100" customWidth="1"/>
    <col min="3" max="3" width="29.5" style="100" customWidth="1"/>
    <col min="4" max="4" width="11.125" style="101" customWidth="1"/>
    <col min="5" max="5" width="11" style="102" customWidth="1"/>
    <col min="6" max="6" width="12.375" style="102" customWidth="1"/>
    <col min="7" max="18" width="3.375" style="100" customWidth="1"/>
    <col min="19" max="16384" width="8.875" style="100"/>
  </cols>
  <sheetData>
    <row r="1" spans="1:18" x14ac:dyDescent="0.2">
      <c r="A1" s="221" t="s">
        <v>10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x14ac:dyDescent="0.2">
      <c r="A2" s="221" t="s">
        <v>135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</row>
    <row r="3" spans="1:18" x14ac:dyDescent="0.2">
      <c r="A3" s="221" t="s">
        <v>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</row>
    <row r="4" spans="1:18" x14ac:dyDescent="0.2">
      <c r="A4" s="99" t="s">
        <v>197</v>
      </c>
    </row>
    <row r="5" spans="1:18" s="104" customFormat="1" x14ac:dyDescent="0.2">
      <c r="A5" s="103" t="s">
        <v>200</v>
      </c>
      <c r="D5" s="105"/>
      <c r="E5" s="106"/>
      <c r="F5" s="106"/>
    </row>
    <row r="6" spans="1:18" s="104" customFormat="1" ht="18.75" customHeight="1" x14ac:dyDescent="0.2">
      <c r="A6" s="222" t="s">
        <v>11</v>
      </c>
      <c r="B6" s="216" t="s">
        <v>12</v>
      </c>
      <c r="C6" s="216" t="s">
        <v>134</v>
      </c>
      <c r="D6" s="224" t="s">
        <v>13</v>
      </c>
      <c r="E6" s="216" t="s">
        <v>14</v>
      </c>
      <c r="F6" s="216" t="s">
        <v>5</v>
      </c>
      <c r="G6" s="218" t="s">
        <v>131</v>
      </c>
      <c r="H6" s="219"/>
      <c r="I6" s="220"/>
      <c r="J6" s="218" t="s">
        <v>136</v>
      </c>
      <c r="K6" s="219"/>
      <c r="L6" s="219"/>
      <c r="M6" s="219"/>
      <c r="N6" s="219"/>
      <c r="O6" s="219"/>
      <c r="P6" s="219"/>
      <c r="Q6" s="219"/>
      <c r="R6" s="220"/>
    </row>
    <row r="7" spans="1:18" s="104" customFormat="1" ht="31.5" x14ac:dyDescent="0.2">
      <c r="A7" s="223"/>
      <c r="B7" s="217"/>
      <c r="C7" s="217"/>
      <c r="D7" s="225"/>
      <c r="E7" s="217"/>
      <c r="F7" s="217"/>
      <c r="G7" s="115" t="s">
        <v>15</v>
      </c>
      <c r="H7" s="115" t="s">
        <v>16</v>
      </c>
      <c r="I7" s="115" t="s">
        <v>17</v>
      </c>
      <c r="J7" s="115" t="s">
        <v>18</v>
      </c>
      <c r="K7" s="115" t="s">
        <v>19</v>
      </c>
      <c r="L7" s="115" t="s">
        <v>20</v>
      </c>
      <c r="M7" s="115" t="s">
        <v>21</v>
      </c>
      <c r="N7" s="115" t="s">
        <v>22</v>
      </c>
      <c r="O7" s="115" t="s">
        <v>23</v>
      </c>
      <c r="P7" s="115" t="s">
        <v>24</v>
      </c>
      <c r="Q7" s="115" t="s">
        <v>25</v>
      </c>
      <c r="R7" s="115" t="s">
        <v>26</v>
      </c>
    </row>
    <row r="8" spans="1:18" s="1" customFormat="1" ht="115.5" customHeight="1" x14ac:dyDescent="0.2">
      <c r="A8" s="97">
        <v>1</v>
      </c>
      <c r="B8" s="5" t="s">
        <v>213</v>
      </c>
      <c r="C8" s="5" t="s">
        <v>510</v>
      </c>
      <c r="D8" s="137">
        <v>20000</v>
      </c>
      <c r="E8" s="97" t="s">
        <v>209</v>
      </c>
      <c r="F8" s="97" t="s">
        <v>214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1" customFormat="1" ht="175.5" customHeight="1" x14ac:dyDescent="0.2">
      <c r="A9" s="97">
        <v>2</v>
      </c>
      <c r="B9" s="5" t="s">
        <v>215</v>
      </c>
      <c r="C9" s="5" t="s">
        <v>511</v>
      </c>
      <c r="D9" s="137">
        <v>200000</v>
      </c>
      <c r="E9" s="97" t="s">
        <v>209</v>
      </c>
      <c r="F9" s="97" t="s">
        <v>214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</sheetData>
  <mergeCells count="11">
    <mergeCell ref="F6:F7"/>
    <mergeCell ref="G6:I6"/>
    <mergeCell ref="J6:R6"/>
    <mergeCell ref="A1:R1"/>
    <mergeCell ref="A2:R2"/>
    <mergeCell ref="A3:R3"/>
    <mergeCell ref="A6:A7"/>
    <mergeCell ref="B6:B7"/>
    <mergeCell ref="C6:C7"/>
    <mergeCell ref="D6:D7"/>
    <mergeCell ref="E6:E7"/>
  </mergeCells>
  <printOptions horizontalCentered="1"/>
  <pageMargins left="0.19685039370078741" right="0.19685039370078741" top="1.1811023622047245" bottom="0.98425196850393704" header="0.51181102362204722" footer="0.51181102362204722"/>
  <pageSetup paperSize="9" firstPageNumber="60" orientation="landscape" useFirstPageNumber="1" horizontalDpi="4294967295" verticalDpi="0" r:id="rId1"/>
  <headerFooter alignWithMargins="0">
    <oddHeader>&amp;R
&amp;"TH SarabunIT๙,ธรรมดา"&amp;16แบบ ผด.01</oddHeader>
    <oddFooter>&amp;C&amp;"TH SarabunIT๙,ธรรมดา"&amp;16&amp;P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43"/>
  <sheetViews>
    <sheetView zoomScaleNormal="100" zoomScaleSheetLayoutView="100" zoomScalePageLayoutView="40" workbookViewId="0">
      <selection activeCell="O9" sqref="O9"/>
    </sheetView>
  </sheetViews>
  <sheetFormatPr defaultColWidth="8.875" defaultRowHeight="18.75" x14ac:dyDescent="0.2"/>
  <cols>
    <col min="1" max="1" width="5.875" style="114" customWidth="1"/>
    <col min="2" max="2" width="21.125" style="100" customWidth="1"/>
    <col min="3" max="3" width="29.5" style="100" customWidth="1"/>
    <col min="4" max="4" width="11.125" style="101" customWidth="1"/>
    <col min="5" max="5" width="11" style="102" customWidth="1"/>
    <col min="6" max="6" width="12.375" style="102" customWidth="1"/>
    <col min="7" max="18" width="3.375" style="100" customWidth="1"/>
    <col min="19" max="16384" width="8.875" style="100"/>
  </cols>
  <sheetData>
    <row r="1" spans="1:18" x14ac:dyDescent="0.2">
      <c r="A1" s="221" t="s">
        <v>10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x14ac:dyDescent="0.2">
      <c r="A2" s="221" t="s">
        <v>135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</row>
    <row r="3" spans="1:18" x14ac:dyDescent="0.2">
      <c r="A3" s="221" t="s">
        <v>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</row>
    <row r="4" spans="1:18" x14ac:dyDescent="0.2">
      <c r="A4" s="99" t="s">
        <v>30</v>
      </c>
    </row>
    <row r="5" spans="1:18" s="104" customFormat="1" x14ac:dyDescent="0.2">
      <c r="A5" s="103" t="s">
        <v>91</v>
      </c>
      <c r="D5" s="105"/>
      <c r="E5" s="106"/>
      <c r="F5" s="106"/>
    </row>
    <row r="6" spans="1:18" s="104" customFormat="1" ht="18.75" customHeight="1" x14ac:dyDescent="0.2">
      <c r="A6" s="222" t="s">
        <v>11</v>
      </c>
      <c r="B6" s="216" t="s">
        <v>12</v>
      </c>
      <c r="C6" s="216" t="s">
        <v>134</v>
      </c>
      <c r="D6" s="224" t="s">
        <v>13</v>
      </c>
      <c r="E6" s="216" t="s">
        <v>14</v>
      </c>
      <c r="F6" s="216" t="s">
        <v>5</v>
      </c>
      <c r="G6" s="218" t="s">
        <v>131</v>
      </c>
      <c r="H6" s="219"/>
      <c r="I6" s="220"/>
      <c r="J6" s="218" t="s">
        <v>136</v>
      </c>
      <c r="K6" s="219"/>
      <c r="L6" s="219"/>
      <c r="M6" s="219"/>
      <c r="N6" s="219"/>
      <c r="O6" s="219"/>
      <c r="P6" s="219"/>
      <c r="Q6" s="219"/>
      <c r="R6" s="220"/>
    </row>
    <row r="7" spans="1:18" s="104" customFormat="1" ht="31.5" x14ac:dyDescent="0.2">
      <c r="A7" s="223"/>
      <c r="B7" s="217"/>
      <c r="C7" s="217"/>
      <c r="D7" s="225"/>
      <c r="E7" s="217"/>
      <c r="F7" s="217"/>
      <c r="G7" s="115" t="s">
        <v>15</v>
      </c>
      <c r="H7" s="115" t="s">
        <v>16</v>
      </c>
      <c r="I7" s="115" t="s">
        <v>17</v>
      </c>
      <c r="J7" s="115" t="s">
        <v>18</v>
      </c>
      <c r="K7" s="115" t="s">
        <v>19</v>
      </c>
      <c r="L7" s="115" t="s">
        <v>20</v>
      </c>
      <c r="M7" s="115" t="s">
        <v>21</v>
      </c>
      <c r="N7" s="115" t="s">
        <v>22</v>
      </c>
      <c r="O7" s="115" t="s">
        <v>23</v>
      </c>
      <c r="P7" s="115" t="s">
        <v>24</v>
      </c>
      <c r="Q7" s="115" t="s">
        <v>25</v>
      </c>
      <c r="R7" s="115" t="s">
        <v>26</v>
      </c>
    </row>
    <row r="8" spans="1:18" s="1" customFormat="1" ht="139.5" customHeight="1" x14ac:dyDescent="0.2">
      <c r="A8" s="110">
        <v>1</v>
      </c>
      <c r="B8" s="116" t="s">
        <v>313</v>
      </c>
      <c r="C8" s="3" t="s">
        <v>312</v>
      </c>
      <c r="D8" s="111">
        <v>292000</v>
      </c>
      <c r="E8" s="4" t="s">
        <v>314</v>
      </c>
      <c r="F8" s="4" t="s">
        <v>27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1" customFormat="1" ht="153" customHeight="1" x14ac:dyDescent="0.2">
      <c r="A9" s="112">
        <v>2</v>
      </c>
      <c r="B9" s="5" t="s">
        <v>315</v>
      </c>
      <c r="C9" s="5" t="s">
        <v>513</v>
      </c>
      <c r="D9" s="113">
        <v>20000</v>
      </c>
      <c r="E9" s="97" t="s">
        <v>209</v>
      </c>
      <c r="F9" s="97" t="s">
        <v>27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s="1" customFormat="1" ht="135" customHeight="1" x14ac:dyDescent="0.2">
      <c r="A10" s="112">
        <v>3</v>
      </c>
      <c r="B10" s="5" t="s">
        <v>316</v>
      </c>
      <c r="C10" s="5" t="s">
        <v>514</v>
      </c>
      <c r="D10" s="113">
        <v>50000</v>
      </c>
      <c r="E10" s="97" t="s">
        <v>209</v>
      </c>
      <c r="F10" s="97" t="s">
        <v>27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s="1" customFormat="1" ht="153.75" customHeight="1" x14ac:dyDescent="0.2">
      <c r="A11" s="112">
        <v>4</v>
      </c>
      <c r="B11" s="5" t="s">
        <v>317</v>
      </c>
      <c r="C11" s="5" t="s">
        <v>515</v>
      </c>
      <c r="D11" s="113">
        <v>30000</v>
      </c>
      <c r="E11" s="97" t="s">
        <v>209</v>
      </c>
      <c r="F11" s="97" t="s">
        <v>27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s="1" customFormat="1" ht="159.75" customHeight="1" x14ac:dyDescent="0.2">
      <c r="A12" s="112">
        <v>5</v>
      </c>
      <c r="B12" s="5" t="s">
        <v>318</v>
      </c>
      <c r="C12" s="5" t="s">
        <v>516</v>
      </c>
      <c r="D12" s="113">
        <v>60000</v>
      </c>
      <c r="E12" s="97" t="s">
        <v>209</v>
      </c>
      <c r="F12" s="97" t="s">
        <v>27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s="1" customFormat="1" ht="134.25" customHeight="1" x14ac:dyDescent="0.2">
      <c r="A13" s="112">
        <v>6</v>
      </c>
      <c r="B13" s="5" t="s">
        <v>319</v>
      </c>
      <c r="C13" s="5" t="s">
        <v>517</v>
      </c>
      <c r="D13" s="113">
        <v>10000</v>
      </c>
      <c r="E13" s="97" t="s">
        <v>209</v>
      </c>
      <c r="F13" s="97" t="s">
        <v>27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s="1" customFormat="1" ht="105" customHeight="1" x14ac:dyDescent="0.2">
      <c r="A14" s="112">
        <v>7</v>
      </c>
      <c r="B14" s="5" t="s">
        <v>320</v>
      </c>
      <c r="C14" s="5" t="s">
        <v>518</v>
      </c>
      <c r="D14" s="113">
        <v>10000</v>
      </c>
      <c r="E14" s="97" t="s">
        <v>209</v>
      </c>
      <c r="F14" s="97" t="s">
        <v>27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s="1" customFormat="1" ht="92.25" customHeight="1" x14ac:dyDescent="0.2">
      <c r="A15" s="112">
        <v>8</v>
      </c>
      <c r="B15" s="5" t="s">
        <v>321</v>
      </c>
      <c r="C15" s="5" t="s">
        <v>519</v>
      </c>
      <c r="D15" s="113">
        <v>30000</v>
      </c>
      <c r="E15" s="97" t="s">
        <v>209</v>
      </c>
      <c r="F15" s="97" t="s">
        <v>27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s="1" customFormat="1" ht="90" customHeight="1" x14ac:dyDescent="0.2">
      <c r="A16" s="112">
        <v>9</v>
      </c>
      <c r="B16" s="5" t="s">
        <v>323</v>
      </c>
      <c r="C16" s="5" t="s">
        <v>521</v>
      </c>
      <c r="D16" s="113">
        <v>10000</v>
      </c>
      <c r="E16" s="97" t="s">
        <v>324</v>
      </c>
      <c r="F16" s="97" t="s">
        <v>27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s="1" customFormat="1" ht="122.25" customHeight="1" x14ac:dyDescent="0.2">
      <c r="A17" s="112">
        <v>10</v>
      </c>
      <c r="B17" s="5" t="s">
        <v>322</v>
      </c>
      <c r="C17" s="5" t="s">
        <v>520</v>
      </c>
      <c r="D17" s="113">
        <v>50000</v>
      </c>
      <c r="E17" s="97" t="s">
        <v>209</v>
      </c>
      <c r="F17" s="97" t="s">
        <v>27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s="1" customFormat="1" ht="163.5" customHeight="1" x14ac:dyDescent="0.2">
      <c r="A18" s="112">
        <v>11</v>
      </c>
      <c r="B18" s="5" t="s">
        <v>325</v>
      </c>
      <c r="C18" s="5" t="s">
        <v>522</v>
      </c>
      <c r="D18" s="113">
        <v>15000</v>
      </c>
      <c r="E18" s="97" t="s">
        <v>324</v>
      </c>
      <c r="F18" s="97" t="s">
        <v>27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s="1" customFormat="1" ht="285" customHeight="1" x14ac:dyDescent="0.2">
      <c r="A19" s="112">
        <v>12</v>
      </c>
      <c r="B19" s="5" t="s">
        <v>326</v>
      </c>
      <c r="C19" s="5" t="s">
        <v>523</v>
      </c>
      <c r="D19" s="113">
        <v>30000</v>
      </c>
      <c r="E19" s="97" t="s">
        <v>330</v>
      </c>
      <c r="F19" s="97" t="s">
        <v>27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s="1" customFormat="1" ht="161.25" customHeight="1" x14ac:dyDescent="0.2">
      <c r="A20" s="112">
        <v>13</v>
      </c>
      <c r="B20" s="5" t="s">
        <v>327</v>
      </c>
      <c r="C20" s="5" t="s">
        <v>524</v>
      </c>
      <c r="D20" s="113">
        <v>30000</v>
      </c>
      <c r="E20" s="97" t="s">
        <v>324</v>
      </c>
      <c r="F20" s="97" t="s">
        <v>27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s="1" customFormat="1" ht="122.25" customHeight="1" x14ac:dyDescent="0.2">
      <c r="A21" s="112">
        <v>14</v>
      </c>
      <c r="B21" s="5" t="s">
        <v>328</v>
      </c>
      <c r="C21" s="5" t="s">
        <v>525</v>
      </c>
      <c r="D21" s="113">
        <v>30000</v>
      </c>
      <c r="E21" s="97" t="s">
        <v>329</v>
      </c>
      <c r="F21" s="97" t="s">
        <v>27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s="1" customFormat="1" ht="106.5" customHeight="1" x14ac:dyDescent="0.2">
      <c r="A22" s="112">
        <v>15</v>
      </c>
      <c r="B22" s="5" t="s">
        <v>331</v>
      </c>
      <c r="C22" s="5" t="s">
        <v>526</v>
      </c>
      <c r="D22" s="113">
        <v>30000</v>
      </c>
      <c r="E22" s="97" t="s">
        <v>209</v>
      </c>
      <c r="F22" s="97" t="s">
        <v>27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s="1" customFormat="1" ht="174" customHeight="1" x14ac:dyDescent="0.2">
      <c r="A23" s="112">
        <v>16</v>
      </c>
      <c r="B23" s="5" t="s">
        <v>332</v>
      </c>
      <c r="C23" s="5" t="s">
        <v>333</v>
      </c>
      <c r="D23" s="113">
        <v>150000</v>
      </c>
      <c r="E23" s="97" t="s">
        <v>209</v>
      </c>
      <c r="F23" s="97" t="s">
        <v>27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s="1" customFormat="1" ht="288.75" customHeight="1" x14ac:dyDescent="0.2">
      <c r="A24" s="112">
        <v>17</v>
      </c>
      <c r="B24" s="5" t="s">
        <v>334</v>
      </c>
      <c r="C24" s="5" t="s">
        <v>512</v>
      </c>
      <c r="D24" s="113">
        <v>50000</v>
      </c>
      <c r="E24" s="97" t="s">
        <v>324</v>
      </c>
      <c r="F24" s="97" t="s">
        <v>27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s="1" customFormat="1" ht="290.25" customHeight="1" x14ac:dyDescent="0.2">
      <c r="A25" s="112">
        <v>18</v>
      </c>
      <c r="B25" s="5" t="s">
        <v>335</v>
      </c>
      <c r="C25" s="5" t="s">
        <v>336</v>
      </c>
      <c r="D25" s="113">
        <v>1456000</v>
      </c>
      <c r="E25" s="97" t="s">
        <v>324</v>
      </c>
      <c r="F25" s="97" t="s">
        <v>27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s="1" customFormat="1" ht="285" customHeight="1" x14ac:dyDescent="0.2">
      <c r="A26" s="112">
        <v>19</v>
      </c>
      <c r="B26" s="5" t="s">
        <v>337</v>
      </c>
      <c r="C26" s="5" t="s">
        <v>527</v>
      </c>
      <c r="D26" s="113">
        <v>80000</v>
      </c>
      <c r="E26" s="97" t="s">
        <v>329</v>
      </c>
      <c r="F26" s="97" t="s">
        <v>27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s="1" customFormat="1" ht="296.25" customHeight="1" x14ac:dyDescent="0.2">
      <c r="A27" s="112">
        <v>20</v>
      </c>
      <c r="B27" s="5" t="s">
        <v>338</v>
      </c>
      <c r="C27" s="138" t="s">
        <v>339</v>
      </c>
      <c r="D27" s="113">
        <v>1900500</v>
      </c>
      <c r="E27" s="97" t="s">
        <v>340</v>
      </c>
      <c r="F27" s="97" t="s">
        <v>27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s="1" customFormat="1" ht="295.5" customHeight="1" x14ac:dyDescent="0.2">
      <c r="A28" s="112">
        <v>21</v>
      </c>
      <c r="B28" s="5" t="s">
        <v>346</v>
      </c>
      <c r="C28" s="5" t="s">
        <v>347</v>
      </c>
      <c r="D28" s="113">
        <v>3492000</v>
      </c>
      <c r="E28" s="97" t="s">
        <v>348</v>
      </c>
      <c r="F28" s="97" t="s">
        <v>27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s="1" customFormat="1" ht="286.5" customHeight="1" x14ac:dyDescent="0.2">
      <c r="A29" s="112">
        <v>22</v>
      </c>
      <c r="B29" s="5" t="s">
        <v>349</v>
      </c>
      <c r="C29" s="5" t="s">
        <v>350</v>
      </c>
      <c r="D29" s="113">
        <v>166000</v>
      </c>
      <c r="E29" s="97" t="s">
        <v>351</v>
      </c>
      <c r="F29" s="97" t="s">
        <v>27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s="1" customFormat="1" ht="286.5" customHeight="1" x14ac:dyDescent="0.2">
      <c r="A30" s="112">
        <v>23</v>
      </c>
      <c r="B30" s="5" t="s">
        <v>352</v>
      </c>
      <c r="C30" s="5" t="s">
        <v>353</v>
      </c>
      <c r="D30" s="113">
        <v>395000</v>
      </c>
      <c r="E30" s="97" t="s">
        <v>354</v>
      </c>
      <c r="F30" s="97" t="s">
        <v>27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s="1" customFormat="1" ht="287.25" customHeight="1" x14ac:dyDescent="0.2">
      <c r="A31" s="112">
        <v>24</v>
      </c>
      <c r="B31" s="5" t="s">
        <v>355</v>
      </c>
      <c r="C31" s="5" t="s">
        <v>356</v>
      </c>
      <c r="D31" s="113">
        <v>135000</v>
      </c>
      <c r="E31" s="97" t="s">
        <v>357</v>
      </c>
      <c r="F31" s="97" t="s">
        <v>27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s="1" customFormat="1" ht="288.75" customHeight="1" x14ac:dyDescent="0.2">
      <c r="A32" s="112">
        <v>25</v>
      </c>
      <c r="B32" s="5" t="s">
        <v>358</v>
      </c>
      <c r="C32" s="5" t="s">
        <v>359</v>
      </c>
      <c r="D32" s="113">
        <v>129000</v>
      </c>
      <c r="E32" s="97" t="s">
        <v>360</v>
      </c>
      <c r="F32" s="97" t="s">
        <v>27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s="1" customFormat="1" ht="293.25" customHeight="1" x14ac:dyDescent="0.2">
      <c r="A33" s="112">
        <v>26</v>
      </c>
      <c r="B33" s="5" t="s">
        <v>361</v>
      </c>
      <c r="C33" s="5" t="s">
        <v>362</v>
      </c>
      <c r="D33" s="113">
        <v>120000</v>
      </c>
      <c r="E33" s="97" t="s">
        <v>363</v>
      </c>
      <c r="F33" s="97" t="s">
        <v>27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s="1" customFormat="1" ht="71.25" customHeight="1" x14ac:dyDescent="0.2">
      <c r="A34" s="112">
        <v>27</v>
      </c>
      <c r="B34" s="5" t="s">
        <v>341</v>
      </c>
      <c r="C34" s="5" t="s">
        <v>342</v>
      </c>
      <c r="D34" s="113">
        <v>200000</v>
      </c>
      <c r="E34" s="97" t="s">
        <v>120</v>
      </c>
      <c r="F34" s="97" t="s">
        <v>27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1" customFormat="1" ht="67.5" customHeight="1" x14ac:dyDescent="0.2">
      <c r="A35" s="112">
        <v>28</v>
      </c>
      <c r="B35" s="5" t="s">
        <v>343</v>
      </c>
      <c r="C35" s="5" t="s">
        <v>344</v>
      </c>
      <c r="D35" s="113">
        <v>100000</v>
      </c>
      <c r="E35" s="97" t="s">
        <v>345</v>
      </c>
      <c r="F35" s="97" t="s">
        <v>27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1" customFormat="1" ht="71.25" customHeight="1" x14ac:dyDescent="0.2">
      <c r="A36" s="112">
        <v>29</v>
      </c>
      <c r="B36" s="5" t="s">
        <v>417</v>
      </c>
      <c r="C36" s="5" t="s">
        <v>494</v>
      </c>
      <c r="D36" s="113">
        <v>100000</v>
      </c>
      <c r="E36" s="97" t="s">
        <v>209</v>
      </c>
      <c r="F36" s="97" t="s">
        <v>34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s="1" customFormat="1" ht="81" customHeight="1" x14ac:dyDescent="0.2">
      <c r="A37" s="112">
        <v>30</v>
      </c>
      <c r="B37" s="5" t="s">
        <v>418</v>
      </c>
      <c r="C37" s="5" t="s">
        <v>528</v>
      </c>
      <c r="D37" s="113">
        <v>100000</v>
      </c>
      <c r="E37" s="97" t="s">
        <v>209</v>
      </c>
      <c r="F37" s="97" t="s">
        <v>34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s="1" customFormat="1" ht="75" customHeight="1" x14ac:dyDescent="0.2">
      <c r="A38" s="112">
        <v>31</v>
      </c>
      <c r="B38" s="5" t="s">
        <v>423</v>
      </c>
      <c r="C38" s="5" t="s">
        <v>529</v>
      </c>
      <c r="D38" s="113">
        <v>400000</v>
      </c>
      <c r="E38" s="97" t="s">
        <v>209</v>
      </c>
      <c r="F38" s="97" t="s">
        <v>34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s="1" customFormat="1" ht="112.5" x14ac:dyDescent="0.2">
      <c r="A39" s="112">
        <v>32</v>
      </c>
      <c r="B39" s="5" t="s">
        <v>425</v>
      </c>
      <c r="C39" s="5" t="s">
        <v>530</v>
      </c>
      <c r="D39" s="113">
        <v>50000</v>
      </c>
      <c r="E39" s="97" t="s">
        <v>209</v>
      </c>
      <c r="F39" s="97" t="s">
        <v>34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s="1" customFormat="1" ht="100.5" customHeight="1" x14ac:dyDescent="0.2">
      <c r="A40" s="112">
        <v>33</v>
      </c>
      <c r="B40" s="5" t="s">
        <v>426</v>
      </c>
      <c r="C40" s="5" t="s">
        <v>531</v>
      </c>
      <c r="D40" s="113">
        <v>100000</v>
      </c>
      <c r="E40" s="97" t="s">
        <v>209</v>
      </c>
      <c r="F40" s="97" t="s">
        <v>34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s="1" customFormat="1" ht="150" x14ac:dyDescent="0.2">
      <c r="A41" s="112">
        <v>34</v>
      </c>
      <c r="B41" s="5" t="s">
        <v>428</v>
      </c>
      <c r="C41" s="5" t="s">
        <v>429</v>
      </c>
      <c r="D41" s="113">
        <v>80000</v>
      </c>
      <c r="E41" s="97" t="s">
        <v>209</v>
      </c>
      <c r="F41" s="97" t="s">
        <v>34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s="1" customFormat="1" ht="112.5" x14ac:dyDescent="0.2">
      <c r="A42" s="125">
        <v>35</v>
      </c>
      <c r="B42" s="126" t="s">
        <v>430</v>
      </c>
      <c r="C42" s="126" t="s">
        <v>431</v>
      </c>
      <c r="D42" s="127">
        <v>40000</v>
      </c>
      <c r="E42" s="128" t="s">
        <v>209</v>
      </c>
      <c r="F42" s="128" t="s">
        <v>34</v>
      </c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18" ht="29.25" customHeight="1" x14ac:dyDescent="0.2">
      <c r="A43" s="121"/>
      <c r="B43" s="122"/>
      <c r="C43" s="122"/>
      <c r="D43" s="123"/>
      <c r="E43" s="124"/>
      <c r="F43" s="124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</sheetData>
  <mergeCells count="11">
    <mergeCell ref="F6:F7"/>
    <mergeCell ref="G6:I6"/>
    <mergeCell ref="J6:R6"/>
    <mergeCell ref="A1:R1"/>
    <mergeCell ref="A2:R2"/>
    <mergeCell ref="A3:R3"/>
    <mergeCell ref="A6:A7"/>
    <mergeCell ref="B6:B7"/>
    <mergeCell ref="C6:C7"/>
    <mergeCell ref="D6:D7"/>
    <mergeCell ref="E6:E7"/>
  </mergeCells>
  <printOptions horizontalCentered="1"/>
  <pageMargins left="0.19685039370078741" right="0.19685039370078741" top="1.1811023622047245" bottom="0.98425196850393704" header="0.51181102362204722" footer="0.51181102362204722"/>
  <pageSetup paperSize="9" firstPageNumber="61" orientation="landscape" useFirstPageNumber="1" horizontalDpi="4294967295" verticalDpi="0" r:id="rId1"/>
  <headerFooter alignWithMargins="0">
    <oddHeader>&amp;R
&amp;"TH SarabunIT๙,ธรรมดา"&amp;16แบบ ผด.01</oddHeader>
    <oddFooter>&amp;C&amp;"TH SarabunIT๙,ธรรมดา"&amp;16&amp;P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33"/>
  <sheetViews>
    <sheetView topLeftCell="A19" zoomScaleNormal="100" zoomScaleSheetLayoutView="100" zoomScalePageLayoutView="55" workbookViewId="0">
      <selection activeCell="Q23" sqref="Q23"/>
    </sheetView>
  </sheetViews>
  <sheetFormatPr defaultColWidth="8.875" defaultRowHeight="18.75" x14ac:dyDescent="0.2"/>
  <cols>
    <col min="1" max="1" width="5.875" style="114" customWidth="1"/>
    <col min="2" max="2" width="21.125" style="100" customWidth="1"/>
    <col min="3" max="3" width="29.5" style="100" customWidth="1"/>
    <col min="4" max="4" width="11.125" style="101" customWidth="1"/>
    <col min="5" max="5" width="11" style="102" customWidth="1"/>
    <col min="6" max="6" width="12.375" style="102" customWidth="1"/>
    <col min="7" max="18" width="3.375" style="100" customWidth="1"/>
    <col min="19" max="16384" width="8.875" style="100"/>
  </cols>
  <sheetData>
    <row r="1" spans="1:18" x14ac:dyDescent="0.2">
      <c r="A1" s="221" t="s">
        <v>10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x14ac:dyDescent="0.2">
      <c r="A2" s="221" t="s">
        <v>135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</row>
    <row r="3" spans="1:18" x14ac:dyDescent="0.2">
      <c r="A3" s="221" t="s">
        <v>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</row>
    <row r="4" spans="1:18" x14ac:dyDescent="0.2">
      <c r="A4" s="99" t="s">
        <v>30</v>
      </c>
    </row>
    <row r="5" spans="1:18" s="104" customFormat="1" x14ac:dyDescent="0.2">
      <c r="A5" s="103" t="s">
        <v>92</v>
      </c>
      <c r="D5" s="105"/>
      <c r="E5" s="106"/>
      <c r="F5" s="106"/>
    </row>
    <row r="6" spans="1:18" s="104" customFormat="1" ht="18.75" customHeight="1" x14ac:dyDescent="0.2">
      <c r="A6" s="222" t="s">
        <v>11</v>
      </c>
      <c r="B6" s="216" t="s">
        <v>12</v>
      </c>
      <c r="C6" s="216" t="s">
        <v>134</v>
      </c>
      <c r="D6" s="224" t="s">
        <v>13</v>
      </c>
      <c r="E6" s="216" t="s">
        <v>14</v>
      </c>
      <c r="F6" s="216" t="s">
        <v>5</v>
      </c>
      <c r="G6" s="218" t="s">
        <v>131</v>
      </c>
      <c r="H6" s="219"/>
      <c r="I6" s="220"/>
      <c r="J6" s="218" t="s">
        <v>136</v>
      </c>
      <c r="K6" s="219"/>
      <c r="L6" s="219"/>
      <c r="M6" s="219"/>
      <c r="N6" s="219"/>
      <c r="O6" s="219"/>
      <c r="P6" s="219"/>
      <c r="Q6" s="219"/>
      <c r="R6" s="220"/>
    </row>
    <row r="7" spans="1:18" s="104" customFormat="1" ht="31.5" x14ac:dyDescent="0.2">
      <c r="A7" s="223"/>
      <c r="B7" s="217"/>
      <c r="C7" s="217"/>
      <c r="D7" s="225"/>
      <c r="E7" s="217"/>
      <c r="F7" s="217"/>
      <c r="G7" s="115" t="s">
        <v>15</v>
      </c>
      <c r="H7" s="115" t="s">
        <v>16</v>
      </c>
      <c r="I7" s="115" t="s">
        <v>17</v>
      </c>
      <c r="J7" s="115" t="s">
        <v>18</v>
      </c>
      <c r="K7" s="115" t="s">
        <v>19</v>
      </c>
      <c r="L7" s="115" t="s">
        <v>20</v>
      </c>
      <c r="M7" s="115" t="s">
        <v>21</v>
      </c>
      <c r="N7" s="115" t="s">
        <v>22</v>
      </c>
      <c r="O7" s="115" t="s">
        <v>23</v>
      </c>
      <c r="P7" s="115" t="s">
        <v>24</v>
      </c>
      <c r="Q7" s="115" t="s">
        <v>25</v>
      </c>
      <c r="R7" s="115" t="s">
        <v>26</v>
      </c>
    </row>
    <row r="8" spans="1:18" s="1" customFormat="1" ht="85.5" customHeight="1" x14ac:dyDescent="0.2">
      <c r="A8" s="130">
        <v>1</v>
      </c>
      <c r="B8" s="139" t="s">
        <v>216</v>
      </c>
      <c r="C8" s="140" t="s">
        <v>217</v>
      </c>
      <c r="D8" s="141">
        <v>380000</v>
      </c>
      <c r="E8" s="132" t="s">
        <v>209</v>
      </c>
      <c r="F8" s="132" t="s">
        <v>218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1" customFormat="1" ht="199.5" customHeight="1" x14ac:dyDescent="0.2">
      <c r="A9" s="112">
        <v>2</v>
      </c>
      <c r="B9" s="5" t="s">
        <v>366</v>
      </c>
      <c r="C9" s="142" t="s">
        <v>484</v>
      </c>
      <c r="D9" s="113">
        <v>100000</v>
      </c>
      <c r="E9" s="97" t="s">
        <v>209</v>
      </c>
      <c r="F9" s="97" t="s">
        <v>218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s="1" customFormat="1" ht="187.5" x14ac:dyDescent="0.2">
      <c r="A10" s="112">
        <v>3</v>
      </c>
      <c r="B10" s="5" t="s">
        <v>367</v>
      </c>
      <c r="C10" s="5" t="s">
        <v>485</v>
      </c>
      <c r="D10" s="113">
        <v>150000</v>
      </c>
      <c r="E10" s="97" t="s">
        <v>209</v>
      </c>
      <c r="F10" s="97" t="s">
        <v>218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s="1" customFormat="1" ht="93.75" x14ac:dyDescent="0.2">
      <c r="A11" s="112">
        <v>4</v>
      </c>
      <c r="B11" s="5" t="s">
        <v>368</v>
      </c>
      <c r="C11" s="5" t="s">
        <v>552</v>
      </c>
      <c r="D11" s="113">
        <v>400000</v>
      </c>
      <c r="E11" s="97" t="s">
        <v>209</v>
      </c>
      <c r="F11" s="97" t="s">
        <v>218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s="1" customFormat="1" ht="81.75" customHeight="1" x14ac:dyDescent="0.2">
      <c r="A12" s="112">
        <v>5</v>
      </c>
      <c r="B12" s="5" t="s">
        <v>369</v>
      </c>
      <c r="C12" s="5" t="s">
        <v>532</v>
      </c>
      <c r="D12" s="113">
        <v>150000</v>
      </c>
      <c r="E12" s="97" t="s">
        <v>209</v>
      </c>
      <c r="F12" s="97" t="s">
        <v>218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s="1" customFormat="1" ht="77.25" customHeight="1" x14ac:dyDescent="0.2">
      <c r="A13" s="112">
        <v>6</v>
      </c>
      <c r="B13" s="5" t="s">
        <v>370</v>
      </c>
      <c r="C13" s="5" t="s">
        <v>533</v>
      </c>
      <c r="D13" s="113">
        <v>400000</v>
      </c>
      <c r="E13" s="97" t="s">
        <v>209</v>
      </c>
      <c r="F13" s="97" t="s">
        <v>218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s="1" customFormat="1" ht="132" x14ac:dyDescent="0.2">
      <c r="A14" s="112">
        <v>7</v>
      </c>
      <c r="B14" s="5" t="s">
        <v>371</v>
      </c>
      <c r="C14" s="142" t="s">
        <v>548</v>
      </c>
      <c r="D14" s="113">
        <v>20000</v>
      </c>
      <c r="E14" s="97" t="s">
        <v>209</v>
      </c>
      <c r="F14" s="97" t="s">
        <v>218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s="1" customFormat="1" ht="132.75" customHeight="1" x14ac:dyDescent="0.2">
      <c r="A15" s="112">
        <v>8</v>
      </c>
      <c r="B15" s="5" t="s">
        <v>372</v>
      </c>
      <c r="C15" s="142" t="s">
        <v>373</v>
      </c>
      <c r="D15" s="113">
        <v>50000</v>
      </c>
      <c r="E15" s="97" t="s">
        <v>209</v>
      </c>
      <c r="F15" s="97" t="s">
        <v>218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s="1" customFormat="1" ht="156.75" customHeight="1" x14ac:dyDescent="0.2">
      <c r="A16" s="112">
        <v>9</v>
      </c>
      <c r="B16" s="5" t="s">
        <v>374</v>
      </c>
      <c r="C16" s="5" t="s">
        <v>375</v>
      </c>
      <c r="D16" s="113">
        <v>50000</v>
      </c>
      <c r="E16" s="97" t="s">
        <v>209</v>
      </c>
      <c r="F16" s="97" t="s">
        <v>218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s="1" customFormat="1" ht="280.5" customHeight="1" x14ac:dyDescent="0.2">
      <c r="A17" s="112">
        <v>10</v>
      </c>
      <c r="B17" s="5" t="s">
        <v>376</v>
      </c>
      <c r="C17" s="5" t="s">
        <v>377</v>
      </c>
      <c r="D17" s="113">
        <v>80000</v>
      </c>
      <c r="E17" s="97" t="s">
        <v>209</v>
      </c>
      <c r="F17" s="97" t="s">
        <v>218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s="1" customFormat="1" ht="288" customHeight="1" x14ac:dyDescent="0.2">
      <c r="A18" s="112">
        <v>11</v>
      </c>
      <c r="B18" s="5" t="s">
        <v>378</v>
      </c>
      <c r="C18" s="5" t="s">
        <v>379</v>
      </c>
      <c r="D18" s="113">
        <v>100000</v>
      </c>
      <c r="E18" s="97" t="s">
        <v>209</v>
      </c>
      <c r="F18" s="97" t="s">
        <v>218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s="1" customFormat="1" ht="126" customHeight="1" x14ac:dyDescent="0.2">
      <c r="A19" s="112">
        <v>12</v>
      </c>
      <c r="B19" s="5" t="s">
        <v>380</v>
      </c>
      <c r="C19" s="171" t="s">
        <v>534</v>
      </c>
      <c r="D19" s="113">
        <v>50000</v>
      </c>
      <c r="E19" s="97" t="s">
        <v>209</v>
      </c>
      <c r="F19" s="97" t="s">
        <v>218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s="1" customFormat="1" ht="165.75" customHeight="1" x14ac:dyDescent="0.2">
      <c r="A20" s="112">
        <v>13</v>
      </c>
      <c r="B20" s="5" t="s">
        <v>383</v>
      </c>
      <c r="C20" s="171" t="s">
        <v>384</v>
      </c>
      <c r="D20" s="113">
        <v>112500</v>
      </c>
      <c r="E20" s="97" t="s">
        <v>209</v>
      </c>
      <c r="F20" s="97" t="s">
        <v>218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s="1" customFormat="1" ht="162.75" customHeight="1" x14ac:dyDescent="0.2">
      <c r="A21" s="112">
        <v>14</v>
      </c>
      <c r="B21" s="5" t="s">
        <v>386</v>
      </c>
      <c r="C21" s="171" t="s">
        <v>535</v>
      </c>
      <c r="D21" s="113">
        <v>80000</v>
      </c>
      <c r="E21" s="97" t="s">
        <v>209</v>
      </c>
      <c r="F21" s="97" t="s">
        <v>34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s="1" customFormat="1" ht="129" customHeight="1" x14ac:dyDescent="0.2">
      <c r="A22" s="112">
        <v>15</v>
      </c>
      <c r="B22" s="5" t="s">
        <v>387</v>
      </c>
      <c r="C22" s="171" t="s">
        <v>536</v>
      </c>
      <c r="D22" s="113">
        <v>100000</v>
      </c>
      <c r="E22" s="97" t="s">
        <v>209</v>
      </c>
      <c r="F22" s="97" t="s">
        <v>34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s="1" customFormat="1" ht="286.5" customHeight="1" x14ac:dyDescent="0.2">
      <c r="A23" s="112">
        <v>16</v>
      </c>
      <c r="B23" s="5" t="s">
        <v>388</v>
      </c>
      <c r="C23" s="5" t="s">
        <v>389</v>
      </c>
      <c r="D23" s="113">
        <v>150000</v>
      </c>
      <c r="E23" s="97" t="s">
        <v>209</v>
      </c>
      <c r="F23" s="97" t="s">
        <v>34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s="1" customFormat="1" ht="120" customHeight="1" x14ac:dyDescent="0.2">
      <c r="A24" s="112">
        <v>17</v>
      </c>
      <c r="B24" s="5" t="s">
        <v>390</v>
      </c>
      <c r="C24" s="5" t="s">
        <v>391</v>
      </c>
      <c r="D24" s="113">
        <v>200000</v>
      </c>
      <c r="E24" s="97" t="s">
        <v>209</v>
      </c>
      <c r="F24" s="97" t="s">
        <v>34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s="1" customFormat="1" ht="168" customHeight="1" x14ac:dyDescent="0.2">
      <c r="A25" s="112">
        <v>18</v>
      </c>
      <c r="B25" s="5" t="s">
        <v>419</v>
      </c>
      <c r="C25" s="5" t="s">
        <v>420</v>
      </c>
      <c r="D25" s="113">
        <v>70000</v>
      </c>
      <c r="E25" s="97" t="s">
        <v>209</v>
      </c>
      <c r="F25" s="97" t="s">
        <v>34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s="1" customFormat="1" ht="110.25" customHeight="1" x14ac:dyDescent="0.2">
      <c r="A26" s="112">
        <v>19</v>
      </c>
      <c r="B26" s="5" t="s">
        <v>442</v>
      </c>
      <c r="C26" s="5" t="s">
        <v>441</v>
      </c>
      <c r="D26" s="113">
        <v>250000</v>
      </c>
      <c r="E26" s="97" t="s">
        <v>209</v>
      </c>
      <c r="F26" s="97" t="s">
        <v>27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s="1" customFormat="1" ht="86.25" customHeight="1" x14ac:dyDescent="0.2">
      <c r="A27" s="112">
        <v>20</v>
      </c>
      <c r="B27" s="5" t="s">
        <v>439</v>
      </c>
      <c r="C27" s="5" t="s">
        <v>537</v>
      </c>
      <c r="D27" s="113">
        <v>200000</v>
      </c>
      <c r="E27" s="97" t="s">
        <v>209</v>
      </c>
      <c r="F27" s="97" t="s">
        <v>27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s="1" customFormat="1" ht="87.75" customHeight="1" x14ac:dyDescent="0.2">
      <c r="A28" s="112">
        <v>21</v>
      </c>
      <c r="B28" s="5" t="s">
        <v>440</v>
      </c>
      <c r="C28" s="5" t="s">
        <v>538</v>
      </c>
      <c r="D28" s="113">
        <v>200000</v>
      </c>
      <c r="E28" s="97" t="s">
        <v>209</v>
      </c>
      <c r="F28" s="97" t="s">
        <v>27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s="1" customFormat="1" ht="105.75" customHeight="1" x14ac:dyDescent="0.2">
      <c r="A29" s="112">
        <v>22</v>
      </c>
      <c r="B29" s="5" t="s">
        <v>443</v>
      </c>
      <c r="C29" s="5" t="s">
        <v>444</v>
      </c>
      <c r="D29" s="113">
        <v>300000</v>
      </c>
      <c r="E29" s="97" t="s">
        <v>209</v>
      </c>
      <c r="F29" s="97" t="s">
        <v>27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s="1" customFormat="1" ht="93.75" x14ac:dyDescent="0.2">
      <c r="A30" s="112">
        <v>23</v>
      </c>
      <c r="B30" s="5" t="s">
        <v>445</v>
      </c>
      <c r="C30" s="5" t="s">
        <v>446</v>
      </c>
      <c r="D30" s="113">
        <v>400000</v>
      </c>
      <c r="E30" s="97" t="s">
        <v>209</v>
      </c>
      <c r="F30" s="97" t="s">
        <v>27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s="1" customFormat="1" ht="56.25" x14ac:dyDescent="0.2">
      <c r="A31" s="125">
        <v>24</v>
      </c>
      <c r="B31" s="126" t="s">
        <v>447</v>
      </c>
      <c r="C31" s="126" t="s">
        <v>448</v>
      </c>
      <c r="D31" s="127">
        <v>150000</v>
      </c>
      <c r="E31" s="128" t="s">
        <v>206</v>
      </c>
      <c r="F31" s="128" t="s">
        <v>27</v>
      </c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</row>
    <row r="32" spans="1:18" s="1" customFormat="1" x14ac:dyDescent="0.2">
      <c r="A32" s="107"/>
      <c r="B32" s="2"/>
      <c r="C32" s="2"/>
      <c r="D32" s="108"/>
      <c r="E32" s="109"/>
      <c r="F32" s="109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s="1" customFormat="1" x14ac:dyDescent="0.2">
      <c r="A33" s="110"/>
      <c r="B33" s="3"/>
      <c r="C33" s="3"/>
      <c r="D33" s="111"/>
      <c r="E33" s="4"/>
      <c r="F33" s="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mergeCells count="11">
    <mergeCell ref="F6:F7"/>
    <mergeCell ref="G6:I6"/>
    <mergeCell ref="J6:R6"/>
    <mergeCell ref="A1:R1"/>
    <mergeCell ref="A2:R2"/>
    <mergeCell ref="A3:R3"/>
    <mergeCell ref="A6:A7"/>
    <mergeCell ref="B6:B7"/>
    <mergeCell ref="C6:C7"/>
    <mergeCell ref="D6:D7"/>
    <mergeCell ref="E6:E7"/>
  </mergeCells>
  <printOptions horizontalCentered="1"/>
  <pageMargins left="0.19685039370078741" right="0.19685039370078741" top="1.1811023622047245" bottom="0.98425196850393704" header="0.51181102362204722" footer="0.51181102362204722"/>
  <pageSetup paperSize="9" firstPageNumber="82" orientation="landscape" useFirstPageNumber="1" horizontalDpi="4294967295" verticalDpi="0" r:id="rId1"/>
  <headerFooter alignWithMargins="0">
    <oddHeader>&amp;R
&amp;"TH SarabunIT๙,ธรรมดา"&amp;16แบบ ผด.01</oddHeader>
    <oddFooter>&amp;C&amp;"TH SarabunIT๙,ธรรมดา"&amp;16&amp;P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15"/>
  <sheetViews>
    <sheetView zoomScaleNormal="100" zoomScaleSheetLayoutView="100" zoomScalePageLayoutView="55" workbookViewId="0">
      <selection activeCell="D10" sqref="D10"/>
    </sheetView>
  </sheetViews>
  <sheetFormatPr defaultColWidth="8.875" defaultRowHeight="18.75" x14ac:dyDescent="0.2"/>
  <cols>
    <col min="1" max="1" width="5.875" style="114" customWidth="1"/>
    <col min="2" max="2" width="21.125" style="100" customWidth="1"/>
    <col min="3" max="3" width="29.5" style="100" customWidth="1"/>
    <col min="4" max="4" width="11.125" style="101" customWidth="1"/>
    <col min="5" max="5" width="11" style="102" customWidth="1"/>
    <col min="6" max="6" width="12.375" style="102" customWidth="1"/>
    <col min="7" max="18" width="3.375" style="100" customWidth="1"/>
    <col min="19" max="16384" width="8.875" style="100"/>
  </cols>
  <sheetData>
    <row r="1" spans="1:18" x14ac:dyDescent="0.2">
      <c r="A1" s="221" t="s">
        <v>10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x14ac:dyDescent="0.2">
      <c r="A2" s="221" t="s">
        <v>135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</row>
    <row r="3" spans="1:18" x14ac:dyDescent="0.2">
      <c r="A3" s="221" t="s">
        <v>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</row>
    <row r="4" spans="1:18" x14ac:dyDescent="0.2">
      <c r="A4" s="99" t="s">
        <v>30</v>
      </c>
    </row>
    <row r="5" spans="1:18" s="104" customFormat="1" x14ac:dyDescent="0.2">
      <c r="A5" s="103" t="s">
        <v>93</v>
      </c>
      <c r="D5" s="105"/>
      <c r="E5" s="106"/>
      <c r="F5" s="106"/>
    </row>
    <row r="6" spans="1:18" s="104" customFormat="1" ht="18.75" customHeight="1" x14ac:dyDescent="0.2">
      <c r="A6" s="222" t="s">
        <v>11</v>
      </c>
      <c r="B6" s="216" t="s">
        <v>12</v>
      </c>
      <c r="C6" s="216" t="s">
        <v>134</v>
      </c>
      <c r="D6" s="224" t="s">
        <v>13</v>
      </c>
      <c r="E6" s="216" t="s">
        <v>14</v>
      </c>
      <c r="F6" s="216" t="s">
        <v>5</v>
      </c>
      <c r="G6" s="218" t="s">
        <v>131</v>
      </c>
      <c r="H6" s="219"/>
      <c r="I6" s="220"/>
      <c r="J6" s="218" t="s">
        <v>136</v>
      </c>
      <c r="K6" s="219"/>
      <c r="L6" s="219"/>
      <c r="M6" s="219"/>
      <c r="N6" s="219"/>
      <c r="O6" s="219"/>
      <c r="P6" s="219"/>
      <c r="Q6" s="219"/>
      <c r="R6" s="220"/>
    </row>
    <row r="7" spans="1:18" s="104" customFormat="1" ht="31.5" x14ac:dyDescent="0.2">
      <c r="A7" s="223"/>
      <c r="B7" s="217"/>
      <c r="C7" s="217"/>
      <c r="D7" s="225"/>
      <c r="E7" s="217"/>
      <c r="F7" s="217"/>
      <c r="G7" s="115" t="s">
        <v>15</v>
      </c>
      <c r="H7" s="115" t="s">
        <v>16</v>
      </c>
      <c r="I7" s="115" t="s">
        <v>17</v>
      </c>
      <c r="J7" s="115" t="s">
        <v>18</v>
      </c>
      <c r="K7" s="115" t="s">
        <v>19</v>
      </c>
      <c r="L7" s="115" t="s">
        <v>20</v>
      </c>
      <c r="M7" s="115" t="s">
        <v>21</v>
      </c>
      <c r="N7" s="115" t="s">
        <v>22</v>
      </c>
      <c r="O7" s="115" t="s">
        <v>23</v>
      </c>
      <c r="P7" s="115" t="s">
        <v>24</v>
      </c>
      <c r="Q7" s="115" t="s">
        <v>25</v>
      </c>
      <c r="R7" s="115" t="s">
        <v>26</v>
      </c>
    </row>
    <row r="8" spans="1:18" s="1" customFormat="1" ht="76.5" customHeight="1" x14ac:dyDescent="0.2">
      <c r="A8" s="130">
        <v>1</v>
      </c>
      <c r="B8" s="139" t="s">
        <v>219</v>
      </c>
      <c r="C8" s="143" t="s">
        <v>220</v>
      </c>
      <c r="D8" s="141">
        <v>120000</v>
      </c>
      <c r="E8" s="132" t="s">
        <v>209</v>
      </c>
      <c r="F8" s="132" t="s">
        <v>34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1" customFormat="1" ht="93.75" x14ac:dyDescent="0.2">
      <c r="A9" s="125">
        <v>2</v>
      </c>
      <c r="B9" s="126" t="s">
        <v>385</v>
      </c>
      <c r="C9" s="126" t="s">
        <v>539</v>
      </c>
      <c r="D9" s="127">
        <v>60000</v>
      </c>
      <c r="E9" s="128" t="s">
        <v>209</v>
      </c>
      <c r="F9" s="128" t="s">
        <v>34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</row>
    <row r="10" spans="1:18" x14ac:dyDescent="0.2">
      <c r="A10" s="117"/>
      <c r="B10" s="118"/>
      <c r="C10" s="118"/>
      <c r="D10" s="119"/>
      <c r="E10" s="120"/>
      <c r="F10" s="120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x14ac:dyDescent="0.2">
      <c r="A11" s="117"/>
      <c r="B11" s="118"/>
      <c r="C11" s="118"/>
      <c r="D11" s="119"/>
      <c r="E11" s="120"/>
      <c r="F11" s="120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x14ac:dyDescent="0.2">
      <c r="A12" s="117"/>
      <c r="B12" s="118"/>
      <c r="C12" s="118"/>
      <c r="D12" s="119"/>
      <c r="E12" s="120"/>
      <c r="F12" s="120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8" x14ac:dyDescent="0.2">
      <c r="A13" s="117"/>
      <c r="B13" s="118"/>
      <c r="C13" s="118"/>
      <c r="D13" s="119"/>
      <c r="E13" s="120"/>
      <c r="F13" s="120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</row>
    <row r="14" spans="1:18" x14ac:dyDescent="0.2">
      <c r="A14" s="117"/>
      <c r="B14" s="118"/>
      <c r="C14" s="118"/>
      <c r="D14" s="119"/>
      <c r="E14" s="120"/>
      <c r="F14" s="120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x14ac:dyDescent="0.2">
      <c r="A15" s="121"/>
      <c r="B15" s="122"/>
      <c r="C15" s="122"/>
      <c r="D15" s="123"/>
      <c r="E15" s="124"/>
      <c r="F15" s="124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</row>
  </sheetData>
  <mergeCells count="11">
    <mergeCell ref="F6:F7"/>
    <mergeCell ref="G6:I6"/>
    <mergeCell ref="J6:R6"/>
    <mergeCell ref="A1:R1"/>
    <mergeCell ref="A2:R2"/>
    <mergeCell ref="A3:R3"/>
    <mergeCell ref="A6:A7"/>
    <mergeCell ref="B6:B7"/>
    <mergeCell ref="C6:C7"/>
    <mergeCell ref="D6:D7"/>
    <mergeCell ref="E6:E7"/>
  </mergeCells>
  <printOptions horizontalCentered="1"/>
  <pageMargins left="0.19685039370078741" right="0.19685039370078741" top="1.1811023622047245" bottom="0.98425196850393704" header="0.51181102362204722" footer="0.51181102362204722"/>
  <pageSetup paperSize="9" firstPageNumber="94" orientation="landscape" useFirstPageNumber="1" horizontalDpi="4294967295" verticalDpi="0" r:id="rId1"/>
  <headerFooter alignWithMargins="0">
    <oddHeader>&amp;R
&amp;"TH SarabunIT๙,ธรรมดา"&amp;16แบบ ผด.01</oddHeader>
    <oddFooter>&amp;C&amp;"TH SarabunIT๙,ธรรมดา"&amp;16&amp;P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9"/>
  <sheetViews>
    <sheetView zoomScaleNormal="100" zoomScaleSheetLayoutView="100" zoomScalePageLayoutView="55" workbookViewId="0">
      <selection activeCell="C13" sqref="C13"/>
    </sheetView>
  </sheetViews>
  <sheetFormatPr defaultColWidth="8.875" defaultRowHeight="18.75" x14ac:dyDescent="0.2"/>
  <cols>
    <col min="1" max="1" width="5.875" style="114" customWidth="1"/>
    <col min="2" max="2" width="21.125" style="100" customWidth="1"/>
    <col min="3" max="3" width="29.5" style="100" customWidth="1"/>
    <col min="4" max="4" width="11.125" style="101" customWidth="1"/>
    <col min="5" max="5" width="11" style="102" customWidth="1"/>
    <col min="6" max="6" width="12.375" style="102" customWidth="1"/>
    <col min="7" max="18" width="3.375" style="100" customWidth="1"/>
    <col min="19" max="16384" width="8.875" style="100"/>
  </cols>
  <sheetData>
    <row r="1" spans="1:18" x14ac:dyDescent="0.2">
      <c r="A1" s="221" t="s">
        <v>10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x14ac:dyDescent="0.2">
      <c r="A2" s="221" t="s">
        <v>135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</row>
    <row r="3" spans="1:18" x14ac:dyDescent="0.2">
      <c r="A3" s="221" t="s">
        <v>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</row>
    <row r="4" spans="1:18" x14ac:dyDescent="0.2">
      <c r="A4" s="99" t="s">
        <v>30</v>
      </c>
    </row>
    <row r="5" spans="1:18" s="104" customFormat="1" x14ac:dyDescent="0.2">
      <c r="A5" s="103" t="s">
        <v>94</v>
      </c>
      <c r="D5" s="105"/>
      <c r="E5" s="106"/>
      <c r="F5" s="106"/>
    </row>
    <row r="6" spans="1:18" s="104" customFormat="1" ht="18.75" customHeight="1" x14ac:dyDescent="0.2">
      <c r="A6" s="222" t="s">
        <v>11</v>
      </c>
      <c r="B6" s="216" t="s">
        <v>12</v>
      </c>
      <c r="C6" s="216" t="s">
        <v>134</v>
      </c>
      <c r="D6" s="224" t="s">
        <v>13</v>
      </c>
      <c r="E6" s="216" t="s">
        <v>14</v>
      </c>
      <c r="F6" s="216" t="s">
        <v>5</v>
      </c>
      <c r="G6" s="218" t="s">
        <v>131</v>
      </c>
      <c r="H6" s="219"/>
      <c r="I6" s="220"/>
      <c r="J6" s="218" t="s">
        <v>136</v>
      </c>
      <c r="K6" s="219"/>
      <c r="L6" s="219"/>
      <c r="M6" s="219"/>
      <c r="N6" s="219"/>
      <c r="O6" s="219"/>
      <c r="P6" s="219"/>
      <c r="Q6" s="219"/>
      <c r="R6" s="220"/>
    </row>
    <row r="7" spans="1:18" s="104" customFormat="1" ht="31.5" x14ac:dyDescent="0.2">
      <c r="A7" s="223"/>
      <c r="B7" s="217"/>
      <c r="C7" s="217"/>
      <c r="D7" s="225"/>
      <c r="E7" s="217"/>
      <c r="F7" s="217"/>
      <c r="G7" s="115" t="s">
        <v>15</v>
      </c>
      <c r="H7" s="115" t="s">
        <v>16</v>
      </c>
      <c r="I7" s="115" t="s">
        <v>17</v>
      </c>
      <c r="J7" s="115" t="s">
        <v>18</v>
      </c>
      <c r="K7" s="115" t="s">
        <v>19</v>
      </c>
      <c r="L7" s="115" t="s">
        <v>20</v>
      </c>
      <c r="M7" s="115" t="s">
        <v>21</v>
      </c>
      <c r="N7" s="115" t="s">
        <v>22</v>
      </c>
      <c r="O7" s="115" t="s">
        <v>23</v>
      </c>
      <c r="P7" s="115" t="s">
        <v>24</v>
      </c>
      <c r="Q7" s="115" t="s">
        <v>25</v>
      </c>
      <c r="R7" s="115" t="s">
        <v>26</v>
      </c>
    </row>
    <row r="8" spans="1:18" s="1" customFormat="1" ht="104.25" customHeight="1" x14ac:dyDescent="0.2">
      <c r="A8" s="112">
        <v>1</v>
      </c>
      <c r="B8" s="5" t="s">
        <v>421</v>
      </c>
      <c r="C8" s="5" t="s">
        <v>422</v>
      </c>
      <c r="D8" s="113">
        <v>550000</v>
      </c>
      <c r="E8" s="97" t="s">
        <v>209</v>
      </c>
      <c r="F8" s="97" t="s">
        <v>34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1" customFormat="1" ht="187.5" x14ac:dyDescent="0.2">
      <c r="A9" s="112">
        <v>2</v>
      </c>
      <c r="B9" s="145" t="s">
        <v>451</v>
      </c>
      <c r="C9" s="145" t="s">
        <v>452</v>
      </c>
      <c r="D9" s="137">
        <v>50000</v>
      </c>
      <c r="E9" s="97" t="s">
        <v>209</v>
      </c>
      <c r="F9" s="97" t="s">
        <v>27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</sheetData>
  <mergeCells count="11">
    <mergeCell ref="F6:F7"/>
    <mergeCell ref="G6:I6"/>
    <mergeCell ref="J6:R6"/>
    <mergeCell ref="A1:R1"/>
    <mergeCell ref="A2:R2"/>
    <mergeCell ref="A3:R3"/>
    <mergeCell ref="A6:A7"/>
    <mergeCell ref="B6:B7"/>
    <mergeCell ref="C6:C7"/>
    <mergeCell ref="D6:D7"/>
    <mergeCell ref="E6:E7"/>
  </mergeCells>
  <printOptions horizontalCentered="1"/>
  <pageMargins left="0.19685039370078741" right="0.19685039370078741" top="1.1811023622047245" bottom="0.98425196850393704" header="0.51181102362204722" footer="0.51181102362204722"/>
  <pageSetup paperSize="9" firstPageNumber="95" orientation="landscape" useFirstPageNumber="1" horizontalDpi="4294967295" verticalDpi="0" r:id="rId1"/>
  <headerFooter alignWithMargins="0">
    <oddHeader>&amp;R
&amp;"TH SarabunIT๙,ธรรมดา"&amp;16แบบ ผด.01</oddHeader>
    <oddFooter>&amp;C&amp;"TH SarabunIT๙,ธรรมดา"&amp;16&amp;P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10"/>
  <sheetViews>
    <sheetView zoomScaleNormal="100" zoomScaleSheetLayoutView="100" zoomScalePageLayoutView="40" workbookViewId="0">
      <selection activeCell="D26" sqref="D26"/>
    </sheetView>
  </sheetViews>
  <sheetFormatPr defaultColWidth="8.875" defaultRowHeight="18.75" x14ac:dyDescent="0.2"/>
  <cols>
    <col min="1" max="1" width="5.875" style="114" customWidth="1"/>
    <col min="2" max="2" width="21.125" style="100" customWidth="1"/>
    <col min="3" max="3" width="29.5" style="100" customWidth="1"/>
    <col min="4" max="4" width="11.125" style="101" customWidth="1"/>
    <col min="5" max="5" width="11" style="102" customWidth="1"/>
    <col min="6" max="6" width="12.375" style="102" customWidth="1"/>
    <col min="7" max="18" width="3.375" style="100" customWidth="1"/>
    <col min="19" max="16384" width="8.875" style="100"/>
  </cols>
  <sheetData>
    <row r="1" spans="1:18" x14ac:dyDescent="0.2">
      <c r="A1" s="221" t="s">
        <v>10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x14ac:dyDescent="0.2">
      <c r="A2" s="221" t="s">
        <v>135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</row>
    <row r="3" spans="1:18" x14ac:dyDescent="0.2">
      <c r="A3" s="221" t="s">
        <v>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</row>
    <row r="4" spans="1:18" x14ac:dyDescent="0.2">
      <c r="A4" s="99" t="s">
        <v>201</v>
      </c>
    </row>
    <row r="5" spans="1:18" s="104" customFormat="1" x14ac:dyDescent="0.2">
      <c r="A5" s="103" t="s">
        <v>202</v>
      </c>
      <c r="D5" s="105"/>
      <c r="E5" s="106"/>
      <c r="F5" s="106"/>
    </row>
    <row r="6" spans="1:18" s="104" customFormat="1" ht="18.75" customHeight="1" x14ac:dyDescent="0.2">
      <c r="A6" s="222" t="s">
        <v>11</v>
      </c>
      <c r="B6" s="216" t="s">
        <v>12</v>
      </c>
      <c r="C6" s="216" t="s">
        <v>134</v>
      </c>
      <c r="D6" s="224" t="s">
        <v>13</v>
      </c>
      <c r="E6" s="216" t="s">
        <v>14</v>
      </c>
      <c r="F6" s="216" t="s">
        <v>5</v>
      </c>
      <c r="G6" s="218" t="s">
        <v>131</v>
      </c>
      <c r="H6" s="219"/>
      <c r="I6" s="220"/>
      <c r="J6" s="218" t="s">
        <v>136</v>
      </c>
      <c r="K6" s="219"/>
      <c r="L6" s="219"/>
      <c r="M6" s="219"/>
      <c r="N6" s="219"/>
      <c r="O6" s="219"/>
      <c r="P6" s="219"/>
      <c r="Q6" s="219"/>
      <c r="R6" s="220"/>
    </row>
    <row r="7" spans="1:18" s="104" customFormat="1" ht="31.5" x14ac:dyDescent="0.2">
      <c r="A7" s="223"/>
      <c r="B7" s="217"/>
      <c r="C7" s="217"/>
      <c r="D7" s="225"/>
      <c r="E7" s="217"/>
      <c r="F7" s="217"/>
      <c r="G7" s="115" t="s">
        <v>15</v>
      </c>
      <c r="H7" s="115" t="s">
        <v>16</v>
      </c>
      <c r="I7" s="115" t="s">
        <v>17</v>
      </c>
      <c r="J7" s="115" t="s">
        <v>18</v>
      </c>
      <c r="K7" s="115" t="s">
        <v>19</v>
      </c>
      <c r="L7" s="115" t="s">
        <v>20</v>
      </c>
      <c r="M7" s="115" t="s">
        <v>21</v>
      </c>
      <c r="N7" s="115" t="s">
        <v>22</v>
      </c>
      <c r="O7" s="115" t="s">
        <v>23</v>
      </c>
      <c r="P7" s="115" t="s">
        <v>24</v>
      </c>
      <c r="Q7" s="115" t="s">
        <v>25</v>
      </c>
      <c r="R7" s="115" t="s">
        <v>26</v>
      </c>
    </row>
    <row r="8" spans="1:18" s="1" customFormat="1" ht="294" customHeight="1" x14ac:dyDescent="0.2">
      <c r="A8" s="97">
        <v>1</v>
      </c>
      <c r="B8" s="5" t="s">
        <v>221</v>
      </c>
      <c r="C8" s="5" t="s">
        <v>488</v>
      </c>
      <c r="D8" s="137">
        <v>50000</v>
      </c>
      <c r="E8" s="97" t="s">
        <v>209</v>
      </c>
      <c r="F8" s="97" t="s">
        <v>210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1" customFormat="1" ht="206.25" x14ac:dyDescent="0.2">
      <c r="A9" s="97">
        <v>2</v>
      </c>
      <c r="B9" s="5" t="s">
        <v>222</v>
      </c>
      <c r="C9" s="5" t="s">
        <v>223</v>
      </c>
      <c r="D9" s="137">
        <v>120000</v>
      </c>
      <c r="E9" s="97" t="s">
        <v>209</v>
      </c>
      <c r="F9" s="97" t="s">
        <v>210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s="1" customFormat="1" ht="84.75" customHeight="1" x14ac:dyDescent="0.2">
      <c r="A10" s="97">
        <v>3</v>
      </c>
      <c r="B10" s="5" t="s">
        <v>224</v>
      </c>
      <c r="C10" s="5" t="s">
        <v>225</v>
      </c>
      <c r="D10" s="137">
        <v>200000</v>
      </c>
      <c r="E10" s="97" t="s">
        <v>158</v>
      </c>
      <c r="F10" s="97" t="s">
        <v>210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</sheetData>
  <mergeCells count="11">
    <mergeCell ref="F6:F7"/>
    <mergeCell ref="G6:I6"/>
    <mergeCell ref="J6:R6"/>
    <mergeCell ref="A1:R1"/>
    <mergeCell ref="A2:R2"/>
    <mergeCell ref="A3:R3"/>
    <mergeCell ref="A6:A7"/>
    <mergeCell ref="B6:B7"/>
    <mergeCell ref="C6:C7"/>
    <mergeCell ref="D6:D7"/>
    <mergeCell ref="E6:E7"/>
  </mergeCells>
  <printOptions horizontalCentered="1"/>
  <pageMargins left="0.19685039370078741" right="0.19685039370078741" top="1.1811023622047245" bottom="0.98425196850393704" header="0.51181102362204722" footer="0.51181102362204722"/>
  <pageSetup paperSize="9" firstPageNumber="96" orientation="landscape" useFirstPageNumber="1" horizontalDpi="4294967295" verticalDpi="0" r:id="rId1"/>
  <headerFooter alignWithMargins="0">
    <oddHeader>&amp;R
&amp;"TH SarabunIT๙,ธรรมดา"&amp;16แบบ ผด.01</oddHeader>
    <oddFooter>&amp;C&amp;"TH SarabunIT๙,ธรรมดา"&amp;16&amp;P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23"/>
  <sheetViews>
    <sheetView topLeftCell="A7" zoomScaleNormal="100" zoomScaleSheetLayoutView="100" zoomScalePageLayoutView="55" workbookViewId="0">
      <selection activeCell="D16" sqref="D16"/>
    </sheetView>
  </sheetViews>
  <sheetFormatPr defaultColWidth="8.875" defaultRowHeight="18.75" x14ac:dyDescent="0.2"/>
  <cols>
    <col min="1" max="1" width="5.875" style="114" customWidth="1"/>
    <col min="2" max="2" width="21.125" style="100" customWidth="1"/>
    <col min="3" max="3" width="29.5" style="100" customWidth="1"/>
    <col min="4" max="4" width="11.125" style="101" customWidth="1"/>
    <col min="5" max="5" width="11" style="102" customWidth="1"/>
    <col min="6" max="6" width="12.375" style="102" customWidth="1"/>
    <col min="7" max="18" width="3.375" style="100" customWidth="1"/>
    <col min="19" max="16384" width="8.875" style="100"/>
  </cols>
  <sheetData>
    <row r="1" spans="1:18" x14ac:dyDescent="0.2">
      <c r="A1" s="221" t="s">
        <v>10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x14ac:dyDescent="0.2">
      <c r="A2" s="221" t="s">
        <v>135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</row>
    <row r="3" spans="1:18" x14ac:dyDescent="0.2">
      <c r="A3" s="221" t="s">
        <v>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</row>
    <row r="4" spans="1:18" x14ac:dyDescent="0.2">
      <c r="A4" s="99" t="s">
        <v>201</v>
      </c>
    </row>
    <row r="5" spans="1:18" s="104" customFormat="1" x14ac:dyDescent="0.2">
      <c r="A5" s="103" t="s">
        <v>203</v>
      </c>
      <c r="D5" s="105"/>
      <c r="E5" s="106"/>
      <c r="F5" s="106"/>
    </row>
    <row r="6" spans="1:18" s="104" customFormat="1" ht="18.75" customHeight="1" x14ac:dyDescent="0.2">
      <c r="A6" s="222" t="s">
        <v>11</v>
      </c>
      <c r="B6" s="216" t="s">
        <v>12</v>
      </c>
      <c r="C6" s="216" t="s">
        <v>134</v>
      </c>
      <c r="D6" s="224" t="s">
        <v>13</v>
      </c>
      <c r="E6" s="216" t="s">
        <v>14</v>
      </c>
      <c r="F6" s="216" t="s">
        <v>5</v>
      </c>
      <c r="G6" s="218" t="s">
        <v>131</v>
      </c>
      <c r="H6" s="219"/>
      <c r="I6" s="220"/>
      <c r="J6" s="218" t="s">
        <v>136</v>
      </c>
      <c r="K6" s="219"/>
      <c r="L6" s="219"/>
      <c r="M6" s="219"/>
      <c r="N6" s="219"/>
      <c r="O6" s="219"/>
      <c r="P6" s="219"/>
      <c r="Q6" s="219"/>
      <c r="R6" s="220"/>
    </row>
    <row r="7" spans="1:18" s="104" customFormat="1" ht="31.5" x14ac:dyDescent="0.2">
      <c r="A7" s="223"/>
      <c r="B7" s="217"/>
      <c r="C7" s="217"/>
      <c r="D7" s="225"/>
      <c r="E7" s="217"/>
      <c r="F7" s="217"/>
      <c r="G7" s="115" t="s">
        <v>15</v>
      </c>
      <c r="H7" s="115" t="s">
        <v>16</v>
      </c>
      <c r="I7" s="115" t="s">
        <v>17</v>
      </c>
      <c r="J7" s="115" t="s">
        <v>18</v>
      </c>
      <c r="K7" s="115" t="s">
        <v>19</v>
      </c>
      <c r="L7" s="115" t="s">
        <v>20</v>
      </c>
      <c r="M7" s="115" t="s">
        <v>21</v>
      </c>
      <c r="N7" s="115" t="s">
        <v>22</v>
      </c>
      <c r="O7" s="115" t="s">
        <v>23</v>
      </c>
      <c r="P7" s="115" t="s">
        <v>24</v>
      </c>
      <c r="Q7" s="115" t="s">
        <v>25</v>
      </c>
      <c r="R7" s="115" t="s">
        <v>26</v>
      </c>
    </row>
    <row r="8" spans="1:18" s="1" customFormat="1" ht="123" customHeight="1" x14ac:dyDescent="0.2">
      <c r="A8" s="97">
        <v>1</v>
      </c>
      <c r="B8" s="5" t="s">
        <v>226</v>
      </c>
      <c r="C8" s="5" t="s">
        <v>227</v>
      </c>
      <c r="D8" s="137">
        <v>400000</v>
      </c>
      <c r="E8" s="97" t="s">
        <v>209</v>
      </c>
      <c r="F8" s="97" t="s">
        <v>210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1" customFormat="1" ht="168.75" customHeight="1" x14ac:dyDescent="0.2">
      <c r="A9" s="97">
        <v>2</v>
      </c>
      <c r="B9" s="5" t="s">
        <v>228</v>
      </c>
      <c r="C9" s="5" t="s">
        <v>540</v>
      </c>
      <c r="D9" s="137">
        <v>100000</v>
      </c>
      <c r="E9" s="97" t="s">
        <v>209</v>
      </c>
      <c r="F9" s="97" t="s">
        <v>210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s="1" customFormat="1" ht="138" customHeight="1" x14ac:dyDescent="0.2">
      <c r="A10" s="97">
        <v>3</v>
      </c>
      <c r="B10" s="5" t="s">
        <v>229</v>
      </c>
      <c r="C10" s="5" t="s">
        <v>541</v>
      </c>
      <c r="D10" s="137">
        <v>30000</v>
      </c>
      <c r="E10" s="97" t="s">
        <v>209</v>
      </c>
      <c r="F10" s="97" t="s">
        <v>210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s="1" customFormat="1" ht="154.5" customHeight="1" x14ac:dyDescent="0.2">
      <c r="A11" s="97">
        <v>4</v>
      </c>
      <c r="B11" s="5" t="s">
        <v>230</v>
      </c>
      <c r="C11" s="5" t="s">
        <v>542</v>
      </c>
      <c r="D11" s="137">
        <v>50000</v>
      </c>
      <c r="E11" s="97" t="s">
        <v>209</v>
      </c>
      <c r="F11" s="97" t="s">
        <v>210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s="1" customFormat="1" ht="93.75" x14ac:dyDescent="0.2">
      <c r="A12" s="97">
        <v>5</v>
      </c>
      <c r="B12" s="5" t="s">
        <v>231</v>
      </c>
      <c r="C12" s="5" t="s">
        <v>543</v>
      </c>
      <c r="D12" s="137">
        <v>30000</v>
      </c>
      <c r="E12" s="97" t="s">
        <v>209</v>
      </c>
      <c r="F12" s="97" t="s">
        <v>210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s="1" customFormat="1" ht="93.75" x14ac:dyDescent="0.2">
      <c r="A13" s="112">
        <v>6</v>
      </c>
      <c r="B13" s="131" t="s">
        <v>288</v>
      </c>
      <c r="C13" s="5" t="s">
        <v>289</v>
      </c>
      <c r="D13" s="141">
        <v>2190000</v>
      </c>
      <c r="E13" s="132" t="s">
        <v>206</v>
      </c>
      <c r="F13" s="132" t="s">
        <v>210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s="1" customFormat="1" ht="102.75" customHeight="1" x14ac:dyDescent="0.2">
      <c r="A14" s="112">
        <v>7</v>
      </c>
      <c r="B14" s="131" t="s">
        <v>290</v>
      </c>
      <c r="C14" s="5" t="s">
        <v>291</v>
      </c>
      <c r="D14" s="141">
        <v>92500</v>
      </c>
      <c r="E14" s="132" t="s">
        <v>206</v>
      </c>
      <c r="F14" s="132" t="s">
        <v>210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s="1" customFormat="1" ht="131.25" x14ac:dyDescent="0.2">
      <c r="A15" s="125">
        <v>8</v>
      </c>
      <c r="B15" s="126" t="s">
        <v>402</v>
      </c>
      <c r="C15" s="126" t="s">
        <v>403</v>
      </c>
      <c r="D15" s="127">
        <v>887000</v>
      </c>
      <c r="E15" s="128" t="s">
        <v>206</v>
      </c>
      <c r="F15" s="128" t="s">
        <v>28</v>
      </c>
      <c r="G15" s="126"/>
      <c r="H15" s="126"/>
      <c r="I15" s="126"/>
      <c r="J15" s="126"/>
      <c r="K15" s="126"/>
      <c r="L15" s="172"/>
      <c r="M15" s="172"/>
      <c r="N15" s="172"/>
      <c r="O15" s="126"/>
      <c r="P15" s="126"/>
      <c r="Q15" s="126"/>
      <c r="R15" s="126"/>
    </row>
    <row r="16" spans="1:18" s="1" customFormat="1" x14ac:dyDescent="0.2">
      <c r="A16" s="107"/>
      <c r="B16" s="2"/>
      <c r="C16" s="2"/>
      <c r="D16" s="108"/>
      <c r="E16" s="109"/>
      <c r="F16" s="10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1" customFormat="1" x14ac:dyDescent="0.2">
      <c r="A17" s="107"/>
      <c r="B17" s="2"/>
      <c r="C17" s="2"/>
      <c r="D17" s="108"/>
      <c r="E17" s="109"/>
      <c r="F17" s="10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1" customFormat="1" x14ac:dyDescent="0.2">
      <c r="A18" s="107"/>
      <c r="B18" s="2"/>
      <c r="C18" s="2"/>
      <c r="D18" s="108"/>
      <c r="E18" s="109"/>
      <c r="F18" s="10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s="1" customFormat="1" x14ac:dyDescent="0.2">
      <c r="A19" s="107"/>
      <c r="B19" s="2"/>
      <c r="C19" s="2"/>
      <c r="D19" s="108"/>
      <c r="E19" s="109"/>
      <c r="F19" s="10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1" customFormat="1" x14ac:dyDescent="0.2">
      <c r="A20" s="107"/>
      <c r="B20" s="2"/>
      <c r="C20" s="2"/>
      <c r="D20" s="108"/>
      <c r="E20" s="109"/>
      <c r="F20" s="10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">
      <c r="A21" s="117"/>
      <c r="B21" s="118"/>
      <c r="C21" s="118"/>
      <c r="D21" s="119"/>
      <c r="E21" s="120"/>
      <c r="F21" s="120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</row>
    <row r="22" spans="1:18" x14ac:dyDescent="0.2">
      <c r="A22" s="117"/>
      <c r="B22" s="118"/>
      <c r="C22" s="118"/>
      <c r="D22" s="119"/>
      <c r="E22" s="120"/>
      <c r="F22" s="120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</row>
    <row r="23" spans="1:18" ht="30" customHeight="1" x14ac:dyDescent="0.2">
      <c r="A23" s="121"/>
      <c r="B23" s="122"/>
      <c r="C23" s="122"/>
      <c r="D23" s="123"/>
      <c r="E23" s="124"/>
      <c r="F23" s="124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</row>
  </sheetData>
  <mergeCells count="11">
    <mergeCell ref="F6:F7"/>
    <mergeCell ref="G6:I6"/>
    <mergeCell ref="J6:R6"/>
    <mergeCell ref="A1:R1"/>
    <mergeCell ref="A2:R2"/>
    <mergeCell ref="A3:R3"/>
    <mergeCell ref="A6:A7"/>
    <mergeCell ref="B6:B7"/>
    <mergeCell ref="C6:C7"/>
    <mergeCell ref="D6:D7"/>
    <mergeCell ref="E6:E7"/>
  </mergeCells>
  <printOptions horizontalCentered="1"/>
  <pageMargins left="0.19685039370078741" right="0.19685039370078741" top="1.1811023622047245" bottom="0.98425196850393704" header="0.51181102362204722" footer="0.51181102362204722"/>
  <pageSetup paperSize="9" firstPageNumber="98" orientation="landscape" useFirstPageNumber="1" horizontalDpi="4294967295" verticalDpi="0" r:id="rId1"/>
  <headerFooter alignWithMargins="0">
    <oddHeader>&amp;R
&amp;"TH SarabunIT๙,ธรรมดา"&amp;16แบบ ผด.01</oddHeader>
    <oddFooter>&amp;C&amp;"TH SarabunIT๙,ธรรมดา"&amp;16&amp;P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15"/>
  <sheetViews>
    <sheetView topLeftCell="A7" zoomScaleNormal="100" zoomScaleSheetLayoutView="100" zoomScalePageLayoutView="55" workbookViewId="0">
      <selection activeCell="C12" sqref="C12"/>
    </sheetView>
  </sheetViews>
  <sheetFormatPr defaultColWidth="8.875" defaultRowHeight="18.75" x14ac:dyDescent="0.2"/>
  <cols>
    <col min="1" max="1" width="5.875" style="114" customWidth="1"/>
    <col min="2" max="2" width="21.125" style="100" customWidth="1"/>
    <col min="3" max="3" width="29.5" style="100" customWidth="1"/>
    <col min="4" max="4" width="11.125" style="101" customWidth="1"/>
    <col min="5" max="5" width="11" style="102" customWidth="1"/>
    <col min="6" max="6" width="12.375" style="102" customWidth="1"/>
    <col min="7" max="18" width="3.375" style="100" customWidth="1"/>
    <col min="19" max="16384" width="8.875" style="100"/>
  </cols>
  <sheetData>
    <row r="1" spans="1:18" x14ac:dyDescent="0.2">
      <c r="A1" s="221" t="s">
        <v>10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x14ac:dyDescent="0.2">
      <c r="A2" s="221" t="s">
        <v>135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</row>
    <row r="3" spans="1:18" x14ac:dyDescent="0.2">
      <c r="A3" s="221" t="s">
        <v>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</row>
    <row r="4" spans="1:18" x14ac:dyDescent="0.2">
      <c r="A4" s="99" t="s">
        <v>201</v>
      </c>
    </row>
    <row r="5" spans="1:18" s="104" customFormat="1" x14ac:dyDescent="0.2">
      <c r="A5" s="103" t="s">
        <v>95</v>
      </c>
      <c r="D5" s="105"/>
      <c r="E5" s="106"/>
      <c r="F5" s="106"/>
    </row>
    <row r="6" spans="1:18" s="104" customFormat="1" ht="18.75" customHeight="1" x14ac:dyDescent="0.2">
      <c r="A6" s="222" t="s">
        <v>11</v>
      </c>
      <c r="B6" s="216" t="s">
        <v>12</v>
      </c>
      <c r="C6" s="216" t="s">
        <v>134</v>
      </c>
      <c r="D6" s="224" t="s">
        <v>13</v>
      </c>
      <c r="E6" s="216" t="s">
        <v>14</v>
      </c>
      <c r="F6" s="216" t="s">
        <v>5</v>
      </c>
      <c r="G6" s="218" t="s">
        <v>131</v>
      </c>
      <c r="H6" s="219"/>
      <c r="I6" s="220"/>
      <c r="J6" s="218" t="s">
        <v>136</v>
      </c>
      <c r="K6" s="219"/>
      <c r="L6" s="219"/>
      <c r="M6" s="219"/>
      <c r="N6" s="219"/>
      <c r="O6" s="219"/>
      <c r="P6" s="219"/>
      <c r="Q6" s="219"/>
      <c r="R6" s="220"/>
    </row>
    <row r="7" spans="1:18" s="104" customFormat="1" ht="31.5" x14ac:dyDescent="0.2">
      <c r="A7" s="223"/>
      <c r="B7" s="217"/>
      <c r="C7" s="217"/>
      <c r="D7" s="225"/>
      <c r="E7" s="217"/>
      <c r="F7" s="217"/>
      <c r="G7" s="115" t="s">
        <v>15</v>
      </c>
      <c r="H7" s="115" t="s">
        <v>16</v>
      </c>
      <c r="I7" s="115" t="s">
        <v>17</v>
      </c>
      <c r="J7" s="115" t="s">
        <v>18</v>
      </c>
      <c r="K7" s="115" t="s">
        <v>19</v>
      </c>
      <c r="L7" s="115" t="s">
        <v>20</v>
      </c>
      <c r="M7" s="115" t="s">
        <v>21</v>
      </c>
      <c r="N7" s="115" t="s">
        <v>22</v>
      </c>
      <c r="O7" s="115" t="s">
        <v>23</v>
      </c>
      <c r="P7" s="115" t="s">
        <v>24</v>
      </c>
      <c r="Q7" s="115" t="s">
        <v>25</v>
      </c>
      <c r="R7" s="115" t="s">
        <v>26</v>
      </c>
    </row>
    <row r="8" spans="1:18" s="1" customFormat="1" ht="285.75" customHeight="1" x14ac:dyDescent="0.2">
      <c r="A8" s="97">
        <v>1</v>
      </c>
      <c r="B8" s="5" t="s">
        <v>232</v>
      </c>
      <c r="C8" s="5" t="s">
        <v>486</v>
      </c>
      <c r="D8" s="137">
        <v>50000</v>
      </c>
      <c r="E8" s="97" t="s">
        <v>209</v>
      </c>
      <c r="F8" s="97" t="s">
        <v>210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1" customFormat="1" ht="168.75" x14ac:dyDescent="0.2">
      <c r="A9" s="128">
        <v>2</v>
      </c>
      <c r="B9" s="126" t="s">
        <v>233</v>
      </c>
      <c r="C9" s="126" t="s">
        <v>544</v>
      </c>
      <c r="D9" s="144">
        <v>50000</v>
      </c>
      <c r="E9" s="128" t="s">
        <v>209</v>
      </c>
      <c r="F9" s="128" t="s">
        <v>210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</row>
    <row r="10" spans="1:18" x14ac:dyDescent="0.2">
      <c r="A10" s="117"/>
      <c r="B10" s="118"/>
      <c r="C10" s="118"/>
      <c r="D10" s="119"/>
      <c r="E10" s="120"/>
      <c r="F10" s="120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x14ac:dyDescent="0.2">
      <c r="A11" s="117"/>
      <c r="B11" s="118"/>
      <c r="C11" s="118"/>
      <c r="D11" s="119"/>
      <c r="E11" s="120"/>
      <c r="F11" s="120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x14ac:dyDescent="0.2">
      <c r="A12" s="117"/>
      <c r="B12" s="118"/>
      <c r="C12" s="118"/>
      <c r="D12" s="119"/>
      <c r="E12" s="120"/>
      <c r="F12" s="120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8" x14ac:dyDescent="0.2">
      <c r="A13" s="117"/>
      <c r="B13" s="118"/>
      <c r="C13" s="118"/>
      <c r="D13" s="119"/>
      <c r="E13" s="120"/>
      <c r="F13" s="120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</row>
    <row r="14" spans="1:18" x14ac:dyDescent="0.2">
      <c r="A14" s="117"/>
      <c r="B14" s="118"/>
      <c r="C14" s="118"/>
      <c r="D14" s="119"/>
      <c r="E14" s="120"/>
      <c r="F14" s="120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27" customHeight="1" x14ac:dyDescent="0.2">
      <c r="A15" s="121"/>
      <c r="B15" s="122"/>
      <c r="C15" s="122"/>
      <c r="D15" s="123"/>
      <c r="E15" s="124"/>
      <c r="F15" s="124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</row>
  </sheetData>
  <mergeCells count="11">
    <mergeCell ref="F6:F7"/>
    <mergeCell ref="G6:I6"/>
    <mergeCell ref="J6:R6"/>
    <mergeCell ref="A1:R1"/>
    <mergeCell ref="A2:R2"/>
    <mergeCell ref="A3:R3"/>
    <mergeCell ref="A6:A7"/>
    <mergeCell ref="B6:B7"/>
    <mergeCell ref="C6:C7"/>
    <mergeCell ref="D6:D7"/>
    <mergeCell ref="E6:E7"/>
  </mergeCells>
  <printOptions horizontalCentered="1"/>
  <pageMargins left="0.19685039370078741" right="0.19685039370078741" top="1.1811023622047245" bottom="0.98425196850393704" header="0.51181102362204722" footer="0.51181102362204722"/>
  <pageSetup paperSize="9" firstPageNumber="102" orientation="landscape" useFirstPageNumber="1" horizontalDpi="4294967295" verticalDpi="0" r:id="rId1"/>
  <headerFooter alignWithMargins="0">
    <oddHeader>&amp;R
&amp;"TH SarabunIT๙,ธรรมดา"&amp;16แบบ ผด.01</oddHeader>
    <oddFooter>&amp;C&amp;"TH SarabunIT๙,ธรรมดา"&amp;16&amp;P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54"/>
  <sheetViews>
    <sheetView view="pageBreakPreview" topLeftCell="A5" zoomScaleNormal="100" zoomScaleSheetLayoutView="100" zoomScalePageLayoutView="40" workbookViewId="0">
      <pane ySplit="1560" topLeftCell="A50" activePane="bottomLeft"/>
      <selection activeCell="A5" sqref="A1:IV65536"/>
      <selection pane="bottomLeft" activeCell="B47" sqref="B47"/>
    </sheetView>
  </sheetViews>
  <sheetFormatPr defaultColWidth="8.875" defaultRowHeight="18.75" x14ac:dyDescent="0.2"/>
  <cols>
    <col min="1" max="1" width="5.875" style="185" customWidth="1"/>
    <col min="2" max="2" width="21.125" style="162" customWidth="1"/>
    <col min="3" max="3" width="29.5" style="162" customWidth="1"/>
    <col min="4" max="4" width="11.125" style="186" customWidth="1"/>
    <col min="5" max="5" width="11" style="187" customWidth="1"/>
    <col min="6" max="6" width="12.375" style="187" customWidth="1"/>
    <col min="7" max="18" width="3.375" style="162" customWidth="1"/>
    <col min="19" max="16384" width="8.875" style="162"/>
  </cols>
  <sheetData>
    <row r="1" spans="1:18" x14ac:dyDescent="0.2">
      <c r="A1" s="211" t="s">
        <v>10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x14ac:dyDescent="0.2">
      <c r="A2" s="211" t="s">
        <v>135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</row>
    <row r="3" spans="1:18" x14ac:dyDescent="0.2">
      <c r="A3" s="211" t="s">
        <v>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</row>
    <row r="4" spans="1:18" s="149" customFormat="1" x14ac:dyDescent="0.2">
      <c r="A4" s="150" t="s">
        <v>31</v>
      </c>
      <c r="D4" s="151"/>
      <c r="E4" s="152"/>
      <c r="F4" s="152"/>
    </row>
    <row r="5" spans="1:18" s="154" customFormat="1" x14ac:dyDescent="0.2">
      <c r="A5" s="153" t="s">
        <v>96</v>
      </c>
      <c r="D5" s="155"/>
      <c r="E5" s="156"/>
      <c r="F5" s="156"/>
    </row>
    <row r="6" spans="1:18" s="176" customFormat="1" ht="18.75" customHeight="1" x14ac:dyDescent="0.2">
      <c r="A6" s="212" t="s">
        <v>11</v>
      </c>
      <c r="B6" s="206" t="s">
        <v>12</v>
      </c>
      <c r="C6" s="206" t="s">
        <v>134</v>
      </c>
      <c r="D6" s="214" t="s">
        <v>13</v>
      </c>
      <c r="E6" s="206" t="s">
        <v>14</v>
      </c>
      <c r="F6" s="206" t="s">
        <v>5</v>
      </c>
      <c r="G6" s="208" t="s">
        <v>131</v>
      </c>
      <c r="H6" s="209"/>
      <c r="I6" s="210"/>
      <c r="J6" s="208" t="s">
        <v>136</v>
      </c>
      <c r="K6" s="209"/>
      <c r="L6" s="209"/>
      <c r="M6" s="209"/>
      <c r="N6" s="209"/>
      <c r="O6" s="209"/>
      <c r="P6" s="209"/>
      <c r="Q6" s="209"/>
      <c r="R6" s="210"/>
    </row>
    <row r="7" spans="1:18" s="176" customFormat="1" ht="31.5" x14ac:dyDescent="0.2">
      <c r="A7" s="213"/>
      <c r="B7" s="207"/>
      <c r="C7" s="207"/>
      <c r="D7" s="215"/>
      <c r="E7" s="207"/>
      <c r="F7" s="207"/>
      <c r="G7" s="157" t="s">
        <v>15</v>
      </c>
      <c r="H7" s="157" t="s">
        <v>16</v>
      </c>
      <c r="I7" s="157" t="s">
        <v>17</v>
      </c>
      <c r="J7" s="157" t="s">
        <v>18</v>
      </c>
      <c r="K7" s="157" t="s">
        <v>19</v>
      </c>
      <c r="L7" s="157" t="s">
        <v>20</v>
      </c>
      <c r="M7" s="157" t="s">
        <v>21</v>
      </c>
      <c r="N7" s="157" t="s">
        <v>22</v>
      </c>
      <c r="O7" s="157" t="s">
        <v>23</v>
      </c>
      <c r="P7" s="157" t="s">
        <v>24</v>
      </c>
      <c r="Q7" s="157" t="s">
        <v>25</v>
      </c>
      <c r="R7" s="157" t="s">
        <v>26</v>
      </c>
    </row>
    <row r="8" spans="1:18" ht="63.75" customHeight="1" x14ac:dyDescent="0.2">
      <c r="A8" s="163">
        <v>1</v>
      </c>
      <c r="B8" s="177" t="s">
        <v>234</v>
      </c>
      <c r="C8" s="178" t="s">
        <v>235</v>
      </c>
      <c r="D8" s="179">
        <v>32000</v>
      </c>
      <c r="E8" s="165" t="s">
        <v>206</v>
      </c>
      <c r="F8" s="165" t="s">
        <v>210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</row>
    <row r="9" spans="1:18" ht="93.75" x14ac:dyDescent="0.2">
      <c r="A9" s="165">
        <v>2</v>
      </c>
      <c r="B9" s="178" t="s">
        <v>236</v>
      </c>
      <c r="C9" s="178" t="s">
        <v>237</v>
      </c>
      <c r="D9" s="179">
        <v>144000</v>
      </c>
      <c r="E9" s="165" t="s">
        <v>206</v>
      </c>
      <c r="F9" s="165" t="s">
        <v>210</v>
      </c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</row>
    <row r="10" spans="1:18" ht="127.5" customHeight="1" x14ac:dyDescent="0.2">
      <c r="A10" s="163">
        <v>3</v>
      </c>
      <c r="B10" s="177" t="s">
        <v>238</v>
      </c>
      <c r="C10" s="178" t="s">
        <v>239</v>
      </c>
      <c r="D10" s="180">
        <v>15000</v>
      </c>
      <c r="E10" s="165" t="s">
        <v>206</v>
      </c>
      <c r="F10" s="165" t="s">
        <v>210</v>
      </c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</row>
    <row r="11" spans="1:18" ht="67.5" customHeight="1" x14ac:dyDescent="0.2">
      <c r="A11" s="163">
        <v>4</v>
      </c>
      <c r="B11" s="177" t="s">
        <v>240</v>
      </c>
      <c r="C11" s="178" t="s">
        <v>241</v>
      </c>
      <c r="D11" s="180">
        <v>18000</v>
      </c>
      <c r="E11" s="165" t="s">
        <v>206</v>
      </c>
      <c r="F11" s="165" t="s">
        <v>210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</row>
    <row r="12" spans="1:18" ht="219" customHeight="1" x14ac:dyDescent="0.2">
      <c r="A12" s="165">
        <v>5</v>
      </c>
      <c r="B12" s="148" t="s">
        <v>242</v>
      </c>
      <c r="C12" s="148" t="s">
        <v>243</v>
      </c>
      <c r="D12" s="179">
        <v>400000</v>
      </c>
      <c r="E12" s="165" t="s">
        <v>206</v>
      </c>
      <c r="F12" s="165" t="s">
        <v>210</v>
      </c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</row>
    <row r="13" spans="1:18" ht="105.75" customHeight="1" x14ac:dyDescent="0.2">
      <c r="A13" s="165">
        <v>6</v>
      </c>
      <c r="B13" s="148" t="s">
        <v>244</v>
      </c>
      <c r="C13" s="148" t="s">
        <v>245</v>
      </c>
      <c r="D13" s="179">
        <v>10000</v>
      </c>
      <c r="E13" s="165" t="s">
        <v>206</v>
      </c>
      <c r="F13" s="165" t="s">
        <v>210</v>
      </c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</row>
    <row r="14" spans="1:18" ht="81" customHeight="1" x14ac:dyDescent="0.2">
      <c r="A14" s="165">
        <v>7</v>
      </c>
      <c r="B14" s="148" t="s">
        <v>246</v>
      </c>
      <c r="C14" s="148" t="s">
        <v>247</v>
      </c>
      <c r="D14" s="179">
        <v>47200</v>
      </c>
      <c r="E14" s="165" t="s">
        <v>206</v>
      </c>
      <c r="F14" s="165" t="s">
        <v>210</v>
      </c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</row>
    <row r="15" spans="1:18" ht="105" customHeight="1" x14ac:dyDescent="0.2">
      <c r="A15" s="165">
        <v>8</v>
      </c>
      <c r="B15" s="181" t="s">
        <v>248</v>
      </c>
      <c r="C15" s="148" t="s">
        <v>249</v>
      </c>
      <c r="D15" s="179">
        <v>15000</v>
      </c>
      <c r="E15" s="165" t="s">
        <v>206</v>
      </c>
      <c r="F15" s="165" t="s">
        <v>210</v>
      </c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</row>
    <row r="16" spans="1:18" ht="120.75" customHeight="1" x14ac:dyDescent="0.2">
      <c r="A16" s="165">
        <v>9</v>
      </c>
      <c r="B16" s="148" t="s">
        <v>250</v>
      </c>
      <c r="C16" s="148" t="s">
        <v>251</v>
      </c>
      <c r="D16" s="179">
        <v>6750</v>
      </c>
      <c r="E16" s="165" t="s">
        <v>206</v>
      </c>
      <c r="F16" s="165" t="s">
        <v>210</v>
      </c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</row>
    <row r="17" spans="1:18" ht="87" customHeight="1" x14ac:dyDescent="0.2">
      <c r="A17" s="165">
        <v>10</v>
      </c>
      <c r="B17" s="148" t="s">
        <v>252</v>
      </c>
      <c r="C17" s="148" t="s">
        <v>253</v>
      </c>
      <c r="D17" s="179">
        <v>16000</v>
      </c>
      <c r="E17" s="165" t="s">
        <v>206</v>
      </c>
      <c r="F17" s="165" t="s">
        <v>210</v>
      </c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 ht="84" customHeight="1" x14ac:dyDescent="0.2">
      <c r="A18" s="165">
        <v>11</v>
      </c>
      <c r="B18" s="148" t="s">
        <v>255</v>
      </c>
      <c r="C18" s="148" t="s">
        <v>256</v>
      </c>
      <c r="D18" s="179">
        <v>20000</v>
      </c>
      <c r="E18" s="165" t="s">
        <v>209</v>
      </c>
      <c r="F18" s="165" t="s">
        <v>254</v>
      </c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</row>
    <row r="19" spans="1:18" ht="168.75" x14ac:dyDescent="0.2">
      <c r="A19" s="165">
        <v>12</v>
      </c>
      <c r="B19" s="148" t="s">
        <v>257</v>
      </c>
      <c r="C19" s="148" t="s">
        <v>487</v>
      </c>
      <c r="D19" s="179">
        <v>200000</v>
      </c>
      <c r="E19" s="165" t="s">
        <v>209</v>
      </c>
      <c r="F19" s="165" t="s">
        <v>254</v>
      </c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</row>
    <row r="20" spans="1:18" ht="122.25" customHeight="1" x14ac:dyDescent="0.2">
      <c r="A20" s="165">
        <v>13</v>
      </c>
      <c r="B20" s="148" t="s">
        <v>258</v>
      </c>
      <c r="C20" s="148" t="s">
        <v>545</v>
      </c>
      <c r="D20" s="179">
        <v>30000</v>
      </c>
      <c r="E20" s="165" t="s">
        <v>209</v>
      </c>
      <c r="F20" s="165" t="s">
        <v>254</v>
      </c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</row>
    <row r="21" spans="1:18" ht="100.5" customHeight="1" x14ac:dyDescent="0.2">
      <c r="A21" s="165">
        <v>14</v>
      </c>
      <c r="B21" s="148" t="s">
        <v>259</v>
      </c>
      <c r="C21" s="148" t="s">
        <v>260</v>
      </c>
      <c r="D21" s="179">
        <v>11500</v>
      </c>
      <c r="E21" s="165" t="s">
        <v>206</v>
      </c>
      <c r="F21" s="165" t="s">
        <v>254</v>
      </c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</row>
    <row r="22" spans="1:18" ht="189.75" customHeight="1" x14ac:dyDescent="0.2">
      <c r="A22" s="165">
        <v>15</v>
      </c>
      <c r="B22" s="148" t="s">
        <v>261</v>
      </c>
      <c r="C22" s="148" t="s">
        <v>262</v>
      </c>
      <c r="D22" s="179">
        <v>21000</v>
      </c>
      <c r="E22" s="165" t="s">
        <v>206</v>
      </c>
      <c r="F22" s="165" t="s">
        <v>254</v>
      </c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</row>
    <row r="23" spans="1:18" ht="138.75" customHeight="1" x14ac:dyDescent="0.2">
      <c r="A23" s="165">
        <v>16</v>
      </c>
      <c r="B23" s="148" t="s">
        <v>263</v>
      </c>
      <c r="C23" s="148" t="s">
        <v>264</v>
      </c>
      <c r="D23" s="179">
        <v>19500</v>
      </c>
      <c r="E23" s="165" t="s">
        <v>206</v>
      </c>
      <c r="F23" s="165" t="s">
        <v>254</v>
      </c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</row>
    <row r="24" spans="1:18" ht="150" customHeight="1" x14ac:dyDescent="0.2">
      <c r="A24" s="165">
        <v>17</v>
      </c>
      <c r="B24" s="148" t="s">
        <v>265</v>
      </c>
      <c r="C24" s="148" t="s">
        <v>266</v>
      </c>
      <c r="D24" s="179">
        <v>80500</v>
      </c>
      <c r="E24" s="165" t="s">
        <v>206</v>
      </c>
      <c r="F24" s="165" t="s">
        <v>254</v>
      </c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</row>
    <row r="25" spans="1:18" ht="120" customHeight="1" x14ac:dyDescent="0.2">
      <c r="A25" s="165">
        <v>18</v>
      </c>
      <c r="B25" s="148" t="s">
        <v>267</v>
      </c>
      <c r="C25" s="148" t="s">
        <v>268</v>
      </c>
      <c r="D25" s="179">
        <v>16000</v>
      </c>
      <c r="E25" s="165" t="s">
        <v>206</v>
      </c>
      <c r="F25" s="165" t="s">
        <v>254</v>
      </c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</row>
    <row r="26" spans="1:18" ht="81" customHeight="1" x14ac:dyDescent="0.2">
      <c r="A26" s="165">
        <v>19</v>
      </c>
      <c r="B26" s="148" t="s">
        <v>269</v>
      </c>
      <c r="C26" s="148" t="s">
        <v>270</v>
      </c>
      <c r="D26" s="179">
        <v>38000</v>
      </c>
      <c r="E26" s="165" t="s">
        <v>206</v>
      </c>
      <c r="F26" s="165" t="s">
        <v>254</v>
      </c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</row>
    <row r="27" spans="1:18" ht="88.5" customHeight="1" x14ac:dyDescent="0.2">
      <c r="A27" s="165">
        <v>20</v>
      </c>
      <c r="B27" s="148" t="s">
        <v>272</v>
      </c>
      <c r="C27" s="148" t="s">
        <v>273</v>
      </c>
      <c r="D27" s="179">
        <v>76000</v>
      </c>
      <c r="E27" s="165" t="s">
        <v>206</v>
      </c>
      <c r="F27" s="165" t="s">
        <v>254</v>
      </c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ht="112.5" x14ac:dyDescent="0.2">
      <c r="A28" s="165">
        <v>21</v>
      </c>
      <c r="B28" s="148" t="s">
        <v>244</v>
      </c>
      <c r="C28" s="148" t="s">
        <v>271</v>
      </c>
      <c r="D28" s="179">
        <v>14000</v>
      </c>
      <c r="E28" s="165" t="s">
        <v>206</v>
      </c>
      <c r="F28" s="165" t="s">
        <v>254</v>
      </c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ht="93.75" x14ac:dyDescent="0.2">
      <c r="A29" s="165">
        <v>22</v>
      </c>
      <c r="B29" s="148" t="s">
        <v>274</v>
      </c>
      <c r="C29" s="148" t="s">
        <v>275</v>
      </c>
      <c r="D29" s="179">
        <v>23000</v>
      </c>
      <c r="E29" s="165" t="s">
        <v>206</v>
      </c>
      <c r="F29" s="165" t="s">
        <v>254</v>
      </c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ht="85.5" customHeight="1" x14ac:dyDescent="0.2">
      <c r="A30" s="165">
        <v>23</v>
      </c>
      <c r="B30" s="148" t="s">
        <v>276</v>
      </c>
      <c r="C30" s="148" t="s">
        <v>277</v>
      </c>
      <c r="D30" s="179">
        <v>7600</v>
      </c>
      <c r="E30" s="165" t="s">
        <v>206</v>
      </c>
      <c r="F30" s="165" t="s">
        <v>254</v>
      </c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</row>
    <row r="31" spans="1:18" ht="106.5" customHeight="1" x14ac:dyDescent="0.2">
      <c r="A31" s="165">
        <v>24</v>
      </c>
      <c r="B31" s="148" t="s">
        <v>278</v>
      </c>
      <c r="C31" s="148" t="s">
        <v>279</v>
      </c>
      <c r="D31" s="179">
        <v>16700</v>
      </c>
      <c r="E31" s="165" t="s">
        <v>206</v>
      </c>
      <c r="F31" s="165" t="s">
        <v>254</v>
      </c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</row>
    <row r="32" spans="1:18" ht="81.75" customHeight="1" x14ac:dyDescent="0.2">
      <c r="A32" s="165">
        <v>25</v>
      </c>
      <c r="B32" s="148" t="s">
        <v>280</v>
      </c>
      <c r="C32" s="148" t="s">
        <v>281</v>
      </c>
      <c r="D32" s="179">
        <v>7300</v>
      </c>
      <c r="E32" s="165" t="s">
        <v>206</v>
      </c>
      <c r="F32" s="165" t="s">
        <v>254</v>
      </c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</row>
    <row r="33" spans="1:18" ht="97.5" customHeight="1" x14ac:dyDescent="0.2">
      <c r="A33" s="165">
        <v>26</v>
      </c>
      <c r="B33" s="148" t="s">
        <v>282</v>
      </c>
      <c r="C33" s="148" t="s">
        <v>283</v>
      </c>
      <c r="D33" s="179">
        <v>3100</v>
      </c>
      <c r="E33" s="165" t="s">
        <v>206</v>
      </c>
      <c r="F33" s="165" t="s">
        <v>254</v>
      </c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</row>
    <row r="34" spans="1:18" ht="75" x14ac:dyDescent="0.2">
      <c r="A34" s="165">
        <v>27</v>
      </c>
      <c r="B34" s="148" t="s">
        <v>284</v>
      </c>
      <c r="C34" s="148" t="s">
        <v>285</v>
      </c>
      <c r="D34" s="179">
        <v>6100</v>
      </c>
      <c r="E34" s="165" t="s">
        <v>206</v>
      </c>
      <c r="F34" s="165" t="s">
        <v>254</v>
      </c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</row>
    <row r="35" spans="1:18" ht="75" x14ac:dyDescent="0.2">
      <c r="A35" s="165">
        <v>28</v>
      </c>
      <c r="B35" s="148" t="s">
        <v>286</v>
      </c>
      <c r="C35" s="148" t="s">
        <v>287</v>
      </c>
      <c r="D35" s="179">
        <v>4700</v>
      </c>
      <c r="E35" s="165" t="s">
        <v>206</v>
      </c>
      <c r="F35" s="165" t="s">
        <v>254</v>
      </c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</row>
    <row r="36" spans="1:18" ht="84" customHeight="1" x14ac:dyDescent="0.2">
      <c r="A36" s="165">
        <v>29</v>
      </c>
      <c r="B36" s="148" t="s">
        <v>259</v>
      </c>
      <c r="C36" s="148" t="s">
        <v>302</v>
      </c>
      <c r="D36" s="164">
        <v>6400</v>
      </c>
      <c r="E36" s="165" t="s">
        <v>206</v>
      </c>
      <c r="F36" s="165" t="s">
        <v>27</v>
      </c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ht="54" customHeight="1" x14ac:dyDescent="0.2">
      <c r="A37" s="165">
        <v>30</v>
      </c>
      <c r="B37" s="148" t="s">
        <v>303</v>
      </c>
      <c r="C37" s="148" t="s">
        <v>304</v>
      </c>
      <c r="D37" s="164">
        <v>56000</v>
      </c>
      <c r="E37" s="165" t="s">
        <v>206</v>
      </c>
      <c r="F37" s="165" t="s">
        <v>27</v>
      </c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ht="137.25" customHeight="1" x14ac:dyDescent="0.2">
      <c r="A38" s="163">
        <v>31</v>
      </c>
      <c r="B38" s="148" t="s">
        <v>305</v>
      </c>
      <c r="C38" s="148" t="s">
        <v>306</v>
      </c>
      <c r="D38" s="164">
        <v>18100</v>
      </c>
      <c r="E38" s="165" t="s">
        <v>206</v>
      </c>
      <c r="F38" s="165" t="s">
        <v>27</v>
      </c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ht="63.75" customHeight="1" x14ac:dyDescent="0.2">
      <c r="A39" s="163">
        <v>32</v>
      </c>
      <c r="B39" s="148" t="s">
        <v>269</v>
      </c>
      <c r="C39" s="148" t="s">
        <v>307</v>
      </c>
      <c r="D39" s="164">
        <v>52000</v>
      </c>
      <c r="E39" s="165" t="s">
        <v>206</v>
      </c>
      <c r="F39" s="165" t="s">
        <v>27</v>
      </c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ht="88.5" customHeight="1" x14ac:dyDescent="0.2">
      <c r="A40" s="163">
        <v>33</v>
      </c>
      <c r="B40" s="148" t="s">
        <v>308</v>
      </c>
      <c r="C40" s="148" t="s">
        <v>309</v>
      </c>
      <c r="D40" s="164">
        <v>9400</v>
      </c>
      <c r="E40" s="165" t="s">
        <v>206</v>
      </c>
      <c r="F40" s="165" t="s">
        <v>27</v>
      </c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</row>
    <row r="41" spans="1:18" ht="78.75" customHeight="1" x14ac:dyDescent="0.2">
      <c r="A41" s="163">
        <v>34</v>
      </c>
      <c r="B41" s="148" t="s">
        <v>252</v>
      </c>
      <c r="C41" s="148" t="s">
        <v>253</v>
      </c>
      <c r="D41" s="164">
        <v>16000</v>
      </c>
      <c r="E41" s="165" t="s">
        <v>206</v>
      </c>
      <c r="F41" s="165" t="s">
        <v>27</v>
      </c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</row>
    <row r="42" spans="1:18" ht="60" customHeight="1" x14ac:dyDescent="0.2">
      <c r="A42" s="163">
        <v>35</v>
      </c>
      <c r="B42" s="148" t="s">
        <v>310</v>
      </c>
      <c r="C42" s="148" t="s">
        <v>311</v>
      </c>
      <c r="D42" s="164">
        <v>7600</v>
      </c>
      <c r="E42" s="165" t="s">
        <v>206</v>
      </c>
      <c r="F42" s="165" t="s">
        <v>27</v>
      </c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</row>
    <row r="43" spans="1:18" ht="78.75" customHeight="1" x14ac:dyDescent="0.2">
      <c r="A43" s="163">
        <v>36</v>
      </c>
      <c r="B43" s="148" t="s">
        <v>364</v>
      </c>
      <c r="C43" s="148" t="s">
        <v>365</v>
      </c>
      <c r="D43" s="164">
        <v>40000</v>
      </c>
      <c r="E43" s="165" t="s">
        <v>206</v>
      </c>
      <c r="F43" s="165" t="s">
        <v>218</v>
      </c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</row>
    <row r="44" spans="1:18" ht="75" customHeight="1" x14ac:dyDescent="0.2">
      <c r="A44" s="163">
        <v>37</v>
      </c>
      <c r="B44" s="148" t="s">
        <v>381</v>
      </c>
      <c r="C44" s="148" t="s">
        <v>382</v>
      </c>
      <c r="D44" s="164">
        <v>75000</v>
      </c>
      <c r="E44" s="165" t="s">
        <v>206</v>
      </c>
      <c r="F44" s="165" t="s">
        <v>218</v>
      </c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</row>
    <row r="45" spans="1:18" ht="75" customHeight="1" x14ac:dyDescent="0.2">
      <c r="A45" s="163">
        <v>38</v>
      </c>
      <c r="B45" s="148" t="s">
        <v>252</v>
      </c>
      <c r="C45" s="148" t="s">
        <v>253</v>
      </c>
      <c r="D45" s="164">
        <v>16000</v>
      </c>
      <c r="E45" s="165" t="s">
        <v>206</v>
      </c>
      <c r="F45" s="165" t="s">
        <v>34</v>
      </c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</row>
    <row r="46" spans="1:18" ht="75" customHeight="1" x14ac:dyDescent="0.2">
      <c r="A46" s="163">
        <v>39</v>
      </c>
      <c r="B46" s="148" t="s">
        <v>310</v>
      </c>
      <c r="C46" s="148" t="s">
        <v>311</v>
      </c>
      <c r="D46" s="164">
        <v>7600</v>
      </c>
      <c r="E46" s="165" t="s">
        <v>206</v>
      </c>
      <c r="F46" s="165" t="s">
        <v>34</v>
      </c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</row>
    <row r="47" spans="1:18" ht="69.75" customHeight="1" x14ac:dyDescent="0.2">
      <c r="A47" s="163">
        <v>40</v>
      </c>
      <c r="B47" s="148" t="s">
        <v>394</v>
      </c>
      <c r="C47" s="148" t="s">
        <v>395</v>
      </c>
      <c r="D47" s="164">
        <v>896000</v>
      </c>
      <c r="E47" s="165" t="s">
        <v>206</v>
      </c>
      <c r="F47" s="165" t="s">
        <v>28</v>
      </c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</row>
    <row r="48" spans="1:18" ht="90" customHeight="1" x14ac:dyDescent="0.2">
      <c r="A48" s="163">
        <v>41</v>
      </c>
      <c r="B48" s="148" t="s">
        <v>396</v>
      </c>
      <c r="C48" s="148" t="s">
        <v>397</v>
      </c>
      <c r="D48" s="164">
        <v>25000</v>
      </c>
      <c r="E48" s="165" t="s">
        <v>206</v>
      </c>
      <c r="F48" s="165" t="s">
        <v>28</v>
      </c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</row>
    <row r="49" spans="1:18" ht="123.75" customHeight="1" x14ac:dyDescent="0.2">
      <c r="A49" s="163">
        <v>42</v>
      </c>
      <c r="B49" s="148" t="s">
        <v>274</v>
      </c>
      <c r="C49" s="148" t="s">
        <v>398</v>
      </c>
      <c r="D49" s="164">
        <v>23000</v>
      </c>
      <c r="E49" s="165" t="s">
        <v>206</v>
      </c>
      <c r="F49" s="165" t="s">
        <v>28</v>
      </c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</row>
    <row r="50" spans="1:18" ht="112.5" x14ac:dyDescent="0.2">
      <c r="A50" s="163">
        <v>43</v>
      </c>
      <c r="B50" s="148" t="s">
        <v>399</v>
      </c>
      <c r="C50" s="148" t="s">
        <v>400</v>
      </c>
      <c r="D50" s="164">
        <v>21000</v>
      </c>
      <c r="E50" s="165" t="s">
        <v>206</v>
      </c>
      <c r="F50" s="165" t="s">
        <v>28</v>
      </c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</row>
    <row r="51" spans="1:18" ht="112.5" x14ac:dyDescent="0.2">
      <c r="A51" s="182">
        <v>44</v>
      </c>
      <c r="B51" s="172" t="s">
        <v>278</v>
      </c>
      <c r="C51" s="172" t="s">
        <v>401</v>
      </c>
      <c r="D51" s="183">
        <v>33400</v>
      </c>
      <c r="E51" s="184" t="s">
        <v>206</v>
      </c>
      <c r="F51" s="184" t="s">
        <v>28</v>
      </c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</row>
    <row r="52" spans="1:18" x14ac:dyDescent="0.2">
      <c r="A52" s="166"/>
      <c r="B52" s="167"/>
      <c r="C52" s="167"/>
      <c r="D52" s="168"/>
      <c r="E52" s="169"/>
      <c r="F52" s="169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</row>
    <row r="53" spans="1:18" x14ac:dyDescent="0.2">
      <c r="A53" s="166"/>
      <c r="B53" s="167"/>
      <c r="C53" s="167"/>
      <c r="D53" s="168"/>
      <c r="E53" s="169"/>
      <c r="F53" s="169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</row>
    <row r="54" spans="1:18" ht="28.5" customHeight="1" x14ac:dyDescent="0.2">
      <c r="A54" s="158"/>
      <c r="B54" s="147"/>
      <c r="C54" s="147"/>
      <c r="D54" s="160"/>
      <c r="E54" s="161"/>
      <c r="F54" s="161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</row>
  </sheetData>
  <mergeCells count="11">
    <mergeCell ref="F6:F7"/>
    <mergeCell ref="G6:I6"/>
    <mergeCell ref="J6:R6"/>
    <mergeCell ref="A1:R1"/>
    <mergeCell ref="A2:R2"/>
    <mergeCell ref="A3:R3"/>
    <mergeCell ref="A6:A7"/>
    <mergeCell ref="B6:B7"/>
    <mergeCell ref="C6:C7"/>
    <mergeCell ref="D6:D7"/>
    <mergeCell ref="E6:E7"/>
  </mergeCells>
  <printOptions horizontalCentered="1"/>
  <pageMargins left="0.19685039370078741" right="0.19685039370078741" top="1.1811023622047245" bottom="0.98425196850393704" header="0.51181102362204722" footer="0.51181102362204722"/>
  <pageSetup paperSize="9" firstPageNumber="104" orientation="landscape" useFirstPageNumber="1" horizontalDpi="4294967295" verticalDpi="0" r:id="rId1"/>
  <headerFooter alignWithMargins="0">
    <oddHeader>&amp;R
&amp;"TH SarabunIT๙,ธรรมดา"&amp;16แบบ ผด.01</oddHeader>
    <oddFooter>&amp;C&amp;"TH SarabunIT๙,ธรรมดา"&amp;16&amp;P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10"/>
  <sheetViews>
    <sheetView topLeftCell="A7" zoomScaleNormal="100" zoomScaleSheetLayoutView="100" zoomScalePageLayoutView="55" workbookViewId="0">
      <selection activeCell="K9" sqref="K9"/>
    </sheetView>
  </sheetViews>
  <sheetFormatPr defaultColWidth="8.875" defaultRowHeight="18.75" x14ac:dyDescent="0.2"/>
  <cols>
    <col min="1" max="1" width="5.875" style="114" customWidth="1"/>
    <col min="2" max="2" width="21.125" style="100" customWidth="1"/>
    <col min="3" max="3" width="29.5" style="100" customWidth="1"/>
    <col min="4" max="4" width="11.125" style="101" customWidth="1"/>
    <col min="5" max="5" width="11" style="102" customWidth="1"/>
    <col min="6" max="6" width="12.375" style="102" customWidth="1"/>
    <col min="7" max="18" width="3.375" style="100" customWidth="1"/>
    <col min="19" max="16384" width="8.875" style="100"/>
  </cols>
  <sheetData>
    <row r="1" spans="1:18" x14ac:dyDescent="0.2">
      <c r="A1" s="221" t="s">
        <v>10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x14ac:dyDescent="0.2">
      <c r="A2" s="221" t="s">
        <v>135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</row>
    <row r="3" spans="1:18" x14ac:dyDescent="0.2">
      <c r="A3" s="221" t="s">
        <v>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</row>
    <row r="4" spans="1:18" x14ac:dyDescent="0.2">
      <c r="A4" s="99" t="s">
        <v>31</v>
      </c>
    </row>
    <row r="5" spans="1:18" s="104" customFormat="1" x14ac:dyDescent="0.2">
      <c r="A5" s="103" t="s">
        <v>97</v>
      </c>
      <c r="D5" s="105"/>
      <c r="E5" s="106"/>
      <c r="F5" s="106"/>
    </row>
    <row r="6" spans="1:18" s="104" customFormat="1" ht="18.75" customHeight="1" x14ac:dyDescent="0.2">
      <c r="A6" s="222" t="s">
        <v>11</v>
      </c>
      <c r="B6" s="216" t="s">
        <v>12</v>
      </c>
      <c r="C6" s="216" t="s">
        <v>134</v>
      </c>
      <c r="D6" s="224" t="s">
        <v>13</v>
      </c>
      <c r="E6" s="216" t="s">
        <v>14</v>
      </c>
      <c r="F6" s="216" t="s">
        <v>5</v>
      </c>
      <c r="G6" s="218" t="s">
        <v>131</v>
      </c>
      <c r="H6" s="219"/>
      <c r="I6" s="220"/>
      <c r="J6" s="218" t="s">
        <v>136</v>
      </c>
      <c r="K6" s="219"/>
      <c r="L6" s="219"/>
      <c r="M6" s="219"/>
      <c r="N6" s="219"/>
      <c r="O6" s="219"/>
      <c r="P6" s="219"/>
      <c r="Q6" s="219"/>
      <c r="R6" s="220"/>
    </row>
    <row r="7" spans="1:18" s="104" customFormat="1" ht="31.5" x14ac:dyDescent="0.2">
      <c r="A7" s="223"/>
      <c r="B7" s="217"/>
      <c r="C7" s="217"/>
      <c r="D7" s="225"/>
      <c r="E7" s="217"/>
      <c r="F7" s="217"/>
      <c r="G7" s="115" t="s">
        <v>15</v>
      </c>
      <c r="H7" s="115" t="s">
        <v>16</v>
      </c>
      <c r="I7" s="115" t="s">
        <v>17</v>
      </c>
      <c r="J7" s="115" t="s">
        <v>18</v>
      </c>
      <c r="K7" s="115" t="s">
        <v>19</v>
      </c>
      <c r="L7" s="115" t="s">
        <v>20</v>
      </c>
      <c r="M7" s="115" t="s">
        <v>21</v>
      </c>
      <c r="N7" s="115" t="s">
        <v>22</v>
      </c>
      <c r="O7" s="115" t="s">
        <v>23</v>
      </c>
      <c r="P7" s="115" t="s">
        <v>24</v>
      </c>
      <c r="Q7" s="115" t="s">
        <v>25</v>
      </c>
      <c r="R7" s="115" t="s">
        <v>26</v>
      </c>
    </row>
    <row r="8" spans="1:18" s="1" customFormat="1" ht="292.5" customHeight="1" x14ac:dyDescent="0.2">
      <c r="A8" s="97">
        <v>1</v>
      </c>
      <c r="B8" s="145" t="s">
        <v>292</v>
      </c>
      <c r="C8" s="146" t="s">
        <v>489</v>
      </c>
      <c r="D8" s="137">
        <v>400000</v>
      </c>
      <c r="E8" s="97" t="s">
        <v>293</v>
      </c>
      <c r="F8" s="97" t="s">
        <v>210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1" customFormat="1" ht="154.5" customHeight="1" x14ac:dyDescent="0.2">
      <c r="A9" s="97">
        <v>2</v>
      </c>
      <c r="B9" s="145" t="s">
        <v>294</v>
      </c>
      <c r="C9" s="146" t="s">
        <v>490</v>
      </c>
      <c r="D9" s="137">
        <v>100000</v>
      </c>
      <c r="E9" s="97" t="s">
        <v>209</v>
      </c>
      <c r="F9" s="97" t="s">
        <v>210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s="1" customFormat="1" ht="139.5" customHeight="1" x14ac:dyDescent="0.2">
      <c r="A10" s="112">
        <v>3</v>
      </c>
      <c r="B10" s="5" t="s">
        <v>427</v>
      </c>
      <c r="C10" s="5" t="s">
        <v>491</v>
      </c>
      <c r="D10" s="113">
        <v>400000</v>
      </c>
      <c r="E10" s="97" t="s">
        <v>209</v>
      </c>
      <c r="F10" s="97" t="s">
        <v>210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</sheetData>
  <mergeCells count="11">
    <mergeCell ref="F6:F7"/>
    <mergeCell ref="G6:I6"/>
    <mergeCell ref="J6:R6"/>
    <mergeCell ref="A1:R1"/>
    <mergeCell ref="A2:R2"/>
    <mergeCell ref="A3:R3"/>
    <mergeCell ref="A6:A7"/>
    <mergeCell ref="B6:B7"/>
    <mergeCell ref="C6:C7"/>
    <mergeCell ref="D6:D7"/>
    <mergeCell ref="E6:E7"/>
  </mergeCells>
  <printOptions horizontalCentered="1"/>
  <pageMargins left="0.19685039370078741" right="0.19685039370078741" top="1.1811023622047245" bottom="0.98425196850393704" header="0.51181102362204722" footer="0.51181102362204722"/>
  <pageSetup paperSize="9" firstPageNumber="120" orientation="landscape" useFirstPageNumber="1" horizontalDpi="4294967295" verticalDpi="0" r:id="rId1"/>
  <headerFooter alignWithMargins="0">
    <oddHeader>&amp;R
&amp;"TH SarabunIT๙,ธรรมดา"&amp;16แบบ ผด.01</oddHeader>
    <oddFooter>&amp;C&amp;"TH SarabunIT๙,ธรรมดา"&amp;16&amp;P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36"/>
  <sheetViews>
    <sheetView topLeftCell="A28" zoomScaleNormal="100" zoomScaleSheetLayoutView="100" workbookViewId="0">
      <selection activeCell="K28" sqref="K28"/>
    </sheetView>
  </sheetViews>
  <sheetFormatPr defaultColWidth="8.875" defaultRowHeight="18.75" x14ac:dyDescent="0.2"/>
  <cols>
    <col min="1" max="1" width="5.875" style="170" customWidth="1"/>
    <col min="2" max="2" width="21.125" style="149" customWidth="1"/>
    <col min="3" max="3" width="29.5" style="149" customWidth="1"/>
    <col min="4" max="4" width="11.125" style="151" customWidth="1"/>
    <col min="5" max="5" width="11" style="152" customWidth="1"/>
    <col min="6" max="6" width="12.375" style="152" customWidth="1"/>
    <col min="7" max="18" width="3.375" style="149" customWidth="1"/>
    <col min="19" max="16384" width="8.875" style="149"/>
  </cols>
  <sheetData>
    <row r="1" spans="1:18" x14ac:dyDescent="0.2">
      <c r="A1" s="211" t="s">
        <v>10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x14ac:dyDescent="0.2">
      <c r="A2" s="211" t="s">
        <v>135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</row>
    <row r="3" spans="1:18" x14ac:dyDescent="0.2">
      <c r="A3" s="211" t="s">
        <v>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</row>
    <row r="4" spans="1:18" x14ac:dyDescent="0.2">
      <c r="A4" s="150" t="s">
        <v>29</v>
      </c>
    </row>
    <row r="5" spans="1:18" s="154" customFormat="1" x14ac:dyDescent="0.2">
      <c r="A5" s="153" t="s">
        <v>90</v>
      </c>
      <c r="D5" s="155"/>
      <c r="E5" s="156"/>
      <c r="F5" s="156"/>
    </row>
    <row r="6" spans="1:18" s="154" customFormat="1" ht="18.75" customHeight="1" x14ac:dyDescent="0.2">
      <c r="A6" s="212" t="s">
        <v>11</v>
      </c>
      <c r="B6" s="206" t="s">
        <v>12</v>
      </c>
      <c r="C6" s="206" t="s">
        <v>134</v>
      </c>
      <c r="D6" s="214" t="s">
        <v>13</v>
      </c>
      <c r="E6" s="206" t="s">
        <v>14</v>
      </c>
      <c r="F6" s="206" t="s">
        <v>5</v>
      </c>
      <c r="G6" s="208" t="s">
        <v>131</v>
      </c>
      <c r="H6" s="209"/>
      <c r="I6" s="210"/>
      <c r="J6" s="208" t="s">
        <v>136</v>
      </c>
      <c r="K6" s="209"/>
      <c r="L6" s="209"/>
      <c r="M6" s="209"/>
      <c r="N6" s="209"/>
      <c r="O6" s="209"/>
      <c r="P6" s="209"/>
      <c r="Q6" s="209"/>
      <c r="R6" s="210"/>
    </row>
    <row r="7" spans="1:18" s="154" customFormat="1" ht="31.5" x14ac:dyDescent="0.2">
      <c r="A7" s="213"/>
      <c r="B7" s="207"/>
      <c r="C7" s="207"/>
      <c r="D7" s="215"/>
      <c r="E7" s="207"/>
      <c r="F7" s="207"/>
      <c r="G7" s="157" t="s">
        <v>15</v>
      </c>
      <c r="H7" s="157" t="s">
        <v>16</v>
      </c>
      <c r="I7" s="157" t="s">
        <v>17</v>
      </c>
      <c r="J7" s="157" t="s">
        <v>18</v>
      </c>
      <c r="K7" s="157" t="s">
        <v>19</v>
      </c>
      <c r="L7" s="157" t="s">
        <v>20</v>
      </c>
      <c r="M7" s="157" t="s">
        <v>21</v>
      </c>
      <c r="N7" s="157" t="s">
        <v>22</v>
      </c>
      <c r="O7" s="157" t="s">
        <v>23</v>
      </c>
      <c r="P7" s="157" t="s">
        <v>24</v>
      </c>
      <c r="Q7" s="157" t="s">
        <v>25</v>
      </c>
      <c r="R7" s="157" t="s">
        <v>26</v>
      </c>
    </row>
    <row r="8" spans="1:18" s="162" customFormat="1" ht="93.75" x14ac:dyDescent="0.2">
      <c r="A8" s="158">
        <v>1</v>
      </c>
      <c r="B8" s="159" t="s">
        <v>137</v>
      </c>
      <c r="C8" s="147" t="s">
        <v>150</v>
      </c>
      <c r="D8" s="160">
        <v>450000</v>
      </c>
      <c r="E8" s="161" t="s">
        <v>120</v>
      </c>
      <c r="F8" s="161" t="s">
        <v>28</v>
      </c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</row>
    <row r="9" spans="1:18" s="162" customFormat="1" ht="193.5" customHeight="1" x14ac:dyDescent="0.2">
      <c r="A9" s="163">
        <v>2</v>
      </c>
      <c r="B9" s="148" t="s">
        <v>138</v>
      </c>
      <c r="C9" s="148" t="s">
        <v>140</v>
      </c>
      <c r="D9" s="164">
        <v>224000</v>
      </c>
      <c r="E9" s="165" t="s">
        <v>139</v>
      </c>
      <c r="F9" s="165" t="s">
        <v>28</v>
      </c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</row>
    <row r="10" spans="1:18" s="162" customFormat="1" ht="124.5" customHeight="1" x14ac:dyDescent="0.2">
      <c r="A10" s="163">
        <v>3</v>
      </c>
      <c r="B10" s="148" t="s">
        <v>142</v>
      </c>
      <c r="C10" s="148" t="s">
        <v>141</v>
      </c>
      <c r="D10" s="164">
        <v>1080000</v>
      </c>
      <c r="E10" s="165" t="s">
        <v>143</v>
      </c>
      <c r="F10" s="165" t="s">
        <v>28</v>
      </c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</row>
    <row r="11" spans="1:18" s="162" customFormat="1" ht="155.25" customHeight="1" x14ac:dyDescent="0.2">
      <c r="A11" s="163">
        <v>4</v>
      </c>
      <c r="B11" s="148" t="s">
        <v>144</v>
      </c>
      <c r="C11" s="148" t="s">
        <v>145</v>
      </c>
      <c r="D11" s="164">
        <v>1520000</v>
      </c>
      <c r="E11" s="165" t="s">
        <v>146</v>
      </c>
      <c r="F11" s="165" t="s">
        <v>28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</row>
    <row r="12" spans="1:18" s="162" customFormat="1" ht="281.25" x14ac:dyDescent="0.2">
      <c r="A12" s="163">
        <v>5</v>
      </c>
      <c r="B12" s="148" t="s">
        <v>147</v>
      </c>
      <c r="C12" s="148" t="s">
        <v>148</v>
      </c>
      <c r="D12" s="164">
        <v>237700</v>
      </c>
      <c r="E12" s="165" t="s">
        <v>149</v>
      </c>
      <c r="F12" s="165" t="s">
        <v>28</v>
      </c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</row>
    <row r="13" spans="1:18" s="162" customFormat="1" ht="281.25" x14ac:dyDescent="0.2">
      <c r="A13" s="163">
        <v>6</v>
      </c>
      <c r="B13" s="148" t="s">
        <v>151</v>
      </c>
      <c r="C13" s="148" t="s">
        <v>152</v>
      </c>
      <c r="D13" s="164">
        <v>141000</v>
      </c>
      <c r="E13" s="165" t="s">
        <v>120</v>
      </c>
      <c r="F13" s="165" t="s">
        <v>28</v>
      </c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</row>
    <row r="14" spans="1:18" s="162" customFormat="1" ht="281.25" customHeight="1" x14ac:dyDescent="0.2">
      <c r="A14" s="163">
        <v>7</v>
      </c>
      <c r="B14" s="148" t="s">
        <v>153</v>
      </c>
      <c r="C14" s="148" t="s">
        <v>154</v>
      </c>
      <c r="D14" s="164">
        <v>91900</v>
      </c>
      <c r="E14" s="165" t="s">
        <v>155</v>
      </c>
      <c r="F14" s="165" t="s">
        <v>28</v>
      </c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</row>
    <row r="15" spans="1:18" s="162" customFormat="1" ht="277.5" customHeight="1" x14ac:dyDescent="0.2">
      <c r="A15" s="163">
        <v>8</v>
      </c>
      <c r="B15" s="148" t="s">
        <v>156</v>
      </c>
      <c r="C15" s="148" t="s">
        <v>157</v>
      </c>
      <c r="D15" s="164">
        <v>295000</v>
      </c>
      <c r="E15" s="165" t="s">
        <v>158</v>
      </c>
      <c r="F15" s="165" t="s">
        <v>28</v>
      </c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</row>
    <row r="16" spans="1:18" s="162" customFormat="1" ht="112.5" x14ac:dyDescent="0.2">
      <c r="A16" s="163">
        <v>9</v>
      </c>
      <c r="B16" s="148" t="s">
        <v>159</v>
      </c>
      <c r="C16" s="148" t="s">
        <v>160</v>
      </c>
      <c r="D16" s="164">
        <v>1050000</v>
      </c>
      <c r="E16" s="165" t="s">
        <v>146</v>
      </c>
      <c r="F16" s="165" t="s">
        <v>28</v>
      </c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</row>
    <row r="17" spans="1:18" s="162" customFormat="1" ht="165.75" customHeight="1" x14ac:dyDescent="0.2">
      <c r="A17" s="163">
        <v>10</v>
      </c>
      <c r="B17" s="148" t="s">
        <v>161</v>
      </c>
      <c r="C17" s="148" t="s">
        <v>162</v>
      </c>
      <c r="D17" s="164">
        <v>496000</v>
      </c>
      <c r="E17" s="165" t="s">
        <v>163</v>
      </c>
      <c r="F17" s="165" t="s">
        <v>28</v>
      </c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 s="162" customFormat="1" ht="131.25" x14ac:dyDescent="0.2">
      <c r="A18" s="163">
        <v>11</v>
      </c>
      <c r="B18" s="148" t="s">
        <v>164</v>
      </c>
      <c r="C18" s="148" t="s">
        <v>165</v>
      </c>
      <c r="D18" s="164">
        <v>2200000</v>
      </c>
      <c r="E18" s="165" t="s">
        <v>166</v>
      </c>
      <c r="F18" s="165" t="s">
        <v>28</v>
      </c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</row>
    <row r="19" spans="1:18" s="162" customFormat="1" ht="153.75" customHeight="1" x14ac:dyDescent="0.2">
      <c r="A19" s="163">
        <v>12</v>
      </c>
      <c r="B19" s="148" t="s">
        <v>167</v>
      </c>
      <c r="C19" s="148" t="s">
        <v>168</v>
      </c>
      <c r="D19" s="164">
        <v>2427000</v>
      </c>
      <c r="E19" s="165" t="s">
        <v>169</v>
      </c>
      <c r="F19" s="165" t="s">
        <v>28</v>
      </c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</row>
    <row r="20" spans="1:18" s="162" customFormat="1" ht="123.75" customHeight="1" x14ac:dyDescent="0.2">
      <c r="A20" s="163">
        <v>13</v>
      </c>
      <c r="B20" s="148" t="s">
        <v>170</v>
      </c>
      <c r="C20" s="148" t="s">
        <v>171</v>
      </c>
      <c r="D20" s="164">
        <v>1000000</v>
      </c>
      <c r="E20" s="165" t="s">
        <v>172</v>
      </c>
      <c r="F20" s="165" t="s">
        <v>28</v>
      </c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</row>
    <row r="21" spans="1:18" s="162" customFormat="1" ht="157.5" customHeight="1" x14ac:dyDescent="0.2">
      <c r="A21" s="163">
        <v>14</v>
      </c>
      <c r="B21" s="148" t="s">
        <v>173</v>
      </c>
      <c r="C21" s="148" t="s">
        <v>174</v>
      </c>
      <c r="D21" s="164">
        <v>60700</v>
      </c>
      <c r="E21" s="165" t="s">
        <v>175</v>
      </c>
      <c r="F21" s="165" t="s">
        <v>28</v>
      </c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</row>
    <row r="22" spans="1:18" s="162" customFormat="1" ht="93.75" x14ac:dyDescent="0.2">
      <c r="A22" s="163">
        <v>15</v>
      </c>
      <c r="B22" s="148" t="s">
        <v>176</v>
      </c>
      <c r="C22" s="148" t="s">
        <v>177</v>
      </c>
      <c r="D22" s="164">
        <v>57800</v>
      </c>
      <c r="E22" s="165" t="s">
        <v>175</v>
      </c>
      <c r="F22" s="165" t="s">
        <v>28</v>
      </c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</row>
    <row r="23" spans="1:18" s="162" customFormat="1" ht="184.5" customHeight="1" x14ac:dyDescent="0.2">
      <c r="A23" s="163">
        <v>16</v>
      </c>
      <c r="B23" s="148" t="s">
        <v>178</v>
      </c>
      <c r="C23" s="148" t="s">
        <v>179</v>
      </c>
      <c r="D23" s="164">
        <v>369000</v>
      </c>
      <c r="E23" s="165" t="s">
        <v>180</v>
      </c>
      <c r="F23" s="165" t="s">
        <v>28</v>
      </c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</row>
    <row r="24" spans="1:18" s="162" customFormat="1" ht="131.25" x14ac:dyDescent="0.2">
      <c r="A24" s="163">
        <v>17</v>
      </c>
      <c r="B24" s="148" t="s">
        <v>181</v>
      </c>
      <c r="C24" s="148" t="s">
        <v>182</v>
      </c>
      <c r="D24" s="164">
        <v>154000</v>
      </c>
      <c r="E24" s="165" t="s">
        <v>139</v>
      </c>
      <c r="F24" s="165" t="s">
        <v>28</v>
      </c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</row>
    <row r="25" spans="1:18" s="162" customFormat="1" ht="150.75" customHeight="1" x14ac:dyDescent="0.2">
      <c r="A25" s="163">
        <v>18</v>
      </c>
      <c r="B25" s="148" t="s">
        <v>183</v>
      </c>
      <c r="C25" s="148" t="s">
        <v>184</v>
      </c>
      <c r="D25" s="164">
        <v>289000</v>
      </c>
      <c r="E25" s="165" t="s">
        <v>143</v>
      </c>
      <c r="F25" s="165" t="s">
        <v>28</v>
      </c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</row>
    <row r="26" spans="1:18" s="162" customFormat="1" ht="112.5" x14ac:dyDescent="0.2">
      <c r="A26" s="163">
        <v>19</v>
      </c>
      <c r="B26" s="148" t="s">
        <v>185</v>
      </c>
      <c r="C26" s="148" t="s">
        <v>186</v>
      </c>
      <c r="D26" s="164">
        <v>327000</v>
      </c>
      <c r="E26" s="165" t="s">
        <v>143</v>
      </c>
      <c r="F26" s="165" t="s">
        <v>28</v>
      </c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</row>
    <row r="27" spans="1:18" s="162" customFormat="1" ht="172.5" customHeight="1" x14ac:dyDescent="0.2">
      <c r="A27" s="163">
        <v>20</v>
      </c>
      <c r="B27" s="148" t="s">
        <v>187</v>
      </c>
      <c r="C27" s="148" t="s">
        <v>188</v>
      </c>
      <c r="D27" s="164">
        <v>131000</v>
      </c>
      <c r="E27" s="165" t="s">
        <v>158</v>
      </c>
      <c r="F27" s="165" t="s">
        <v>28</v>
      </c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62" customFormat="1" ht="131.25" x14ac:dyDescent="0.2">
      <c r="A28" s="163">
        <v>21</v>
      </c>
      <c r="B28" s="148" t="s">
        <v>189</v>
      </c>
      <c r="C28" s="148" t="s">
        <v>190</v>
      </c>
      <c r="D28" s="164">
        <v>158000</v>
      </c>
      <c r="E28" s="165" t="s">
        <v>158</v>
      </c>
      <c r="F28" s="165" t="s">
        <v>28</v>
      </c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ht="173.25" customHeight="1" x14ac:dyDescent="0.2">
      <c r="A29" s="189">
        <v>22</v>
      </c>
      <c r="B29" s="190" t="s">
        <v>549</v>
      </c>
      <c r="C29" s="172" t="s">
        <v>550</v>
      </c>
      <c r="D29" s="191">
        <v>261000</v>
      </c>
      <c r="E29" s="184" t="s">
        <v>158</v>
      </c>
      <c r="F29" s="184" t="s">
        <v>28</v>
      </c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</row>
    <row r="30" spans="1:18" s="154" customFormat="1" x14ac:dyDescent="0.2">
      <c r="A30" s="193"/>
      <c r="B30" s="194"/>
      <c r="C30" s="194"/>
      <c r="D30" s="195"/>
      <c r="E30" s="196"/>
      <c r="F30" s="196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</row>
    <row r="31" spans="1:18" s="154" customFormat="1" x14ac:dyDescent="0.2">
      <c r="A31" s="193"/>
      <c r="B31" s="194"/>
      <c r="C31" s="194"/>
      <c r="D31" s="195"/>
      <c r="E31" s="196"/>
      <c r="F31" s="196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</row>
    <row r="32" spans="1:18" s="154" customFormat="1" x14ac:dyDescent="0.2">
      <c r="A32" s="193"/>
      <c r="B32" s="194"/>
      <c r="C32" s="194"/>
      <c r="D32" s="195"/>
      <c r="E32" s="196"/>
      <c r="F32" s="196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</row>
    <row r="33" spans="1:18" s="154" customFormat="1" x14ac:dyDescent="0.2">
      <c r="A33" s="193"/>
      <c r="B33" s="194"/>
      <c r="C33" s="194"/>
      <c r="D33" s="195"/>
      <c r="E33" s="196"/>
      <c r="F33" s="196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</row>
    <row r="34" spans="1:18" s="154" customFormat="1" x14ac:dyDescent="0.2">
      <c r="A34" s="193"/>
      <c r="B34" s="194"/>
      <c r="C34" s="194"/>
      <c r="D34" s="195"/>
      <c r="E34" s="196"/>
      <c r="F34" s="196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</row>
    <row r="35" spans="1:18" s="154" customFormat="1" x14ac:dyDescent="0.2">
      <c r="A35" s="197"/>
      <c r="B35" s="198"/>
      <c r="C35" s="198"/>
      <c r="D35" s="199"/>
      <c r="E35" s="200"/>
      <c r="F35" s="200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</row>
    <row r="36" spans="1:18" s="154" customFormat="1" x14ac:dyDescent="0.2">
      <c r="A36" s="188"/>
      <c r="D36" s="155"/>
      <c r="E36" s="156"/>
      <c r="F36" s="156"/>
    </row>
  </sheetData>
  <mergeCells count="11">
    <mergeCell ref="C6:C7"/>
    <mergeCell ref="F6:F7"/>
    <mergeCell ref="G6:I6"/>
    <mergeCell ref="J6:R6"/>
    <mergeCell ref="A1:R1"/>
    <mergeCell ref="A2:R2"/>
    <mergeCell ref="A3:R3"/>
    <mergeCell ref="A6:A7"/>
    <mergeCell ref="B6:B7"/>
    <mergeCell ref="D6:D7"/>
    <mergeCell ref="E6:E7"/>
  </mergeCells>
  <printOptions horizontalCentered="1"/>
  <pageMargins left="0.19685039370078741" right="0.19685039370078741" top="1.1811023622047245" bottom="0.98425196850393704" header="0.51181102362204722" footer="0.51181102362204722"/>
  <pageSetup paperSize="9" firstPageNumber="24" orientation="landscape" useFirstPageNumber="1" horizontalDpi="4294967295" verticalDpi="0" r:id="rId1"/>
  <headerFooter alignWithMargins="0">
    <oddHeader>&amp;R
&amp;"TH SarabunIT๙,ธรรมดา"&amp;16แบบ ผด.01</oddHeader>
    <oddFooter>&amp;C&amp;"TH SarabunIT๙,ธรรมดา"&amp;16&amp;P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22"/>
  <sheetViews>
    <sheetView tabSelected="1" topLeftCell="A16" zoomScaleNormal="100" zoomScaleSheetLayoutView="100" zoomScalePageLayoutView="55" workbookViewId="0">
      <selection activeCell="V10" sqref="V10"/>
    </sheetView>
  </sheetViews>
  <sheetFormatPr defaultColWidth="8.875" defaultRowHeight="18.75" x14ac:dyDescent="0.2"/>
  <cols>
    <col min="1" max="1" width="5.875" style="114" customWidth="1"/>
    <col min="2" max="2" width="21.125" style="100" customWidth="1"/>
    <col min="3" max="3" width="29.5" style="100" customWidth="1"/>
    <col min="4" max="4" width="11.125" style="101" customWidth="1"/>
    <col min="5" max="5" width="11" style="102" customWidth="1"/>
    <col min="6" max="6" width="12.375" style="102" customWidth="1"/>
    <col min="7" max="18" width="3.375" style="100" customWidth="1"/>
    <col min="19" max="16384" width="8.875" style="100"/>
  </cols>
  <sheetData>
    <row r="1" spans="1:18" x14ac:dyDescent="0.2">
      <c r="A1" s="221" t="s">
        <v>10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x14ac:dyDescent="0.2">
      <c r="A2" s="221" t="s">
        <v>135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</row>
    <row r="3" spans="1:18" x14ac:dyDescent="0.2">
      <c r="A3" s="221" t="s">
        <v>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</row>
    <row r="4" spans="1:18" x14ac:dyDescent="0.2">
      <c r="A4" s="99" t="s">
        <v>31</v>
      </c>
    </row>
    <row r="5" spans="1:18" s="104" customFormat="1" x14ac:dyDescent="0.2">
      <c r="A5" s="103" t="s">
        <v>98</v>
      </c>
      <c r="D5" s="105"/>
      <c r="E5" s="106"/>
      <c r="F5" s="106"/>
    </row>
    <row r="6" spans="1:18" s="104" customFormat="1" ht="18.75" customHeight="1" x14ac:dyDescent="0.2">
      <c r="A6" s="222" t="s">
        <v>11</v>
      </c>
      <c r="B6" s="216" t="s">
        <v>12</v>
      </c>
      <c r="C6" s="216" t="s">
        <v>134</v>
      </c>
      <c r="D6" s="224" t="s">
        <v>13</v>
      </c>
      <c r="E6" s="216" t="s">
        <v>14</v>
      </c>
      <c r="F6" s="216" t="s">
        <v>5</v>
      </c>
      <c r="G6" s="218" t="s">
        <v>131</v>
      </c>
      <c r="H6" s="219"/>
      <c r="I6" s="220"/>
      <c r="J6" s="218" t="s">
        <v>136</v>
      </c>
      <c r="K6" s="219"/>
      <c r="L6" s="219"/>
      <c r="M6" s="219"/>
      <c r="N6" s="219"/>
      <c r="O6" s="219"/>
      <c r="P6" s="219"/>
      <c r="Q6" s="219"/>
      <c r="R6" s="220"/>
    </row>
    <row r="7" spans="1:18" s="104" customFormat="1" ht="31.5" x14ac:dyDescent="0.2">
      <c r="A7" s="223"/>
      <c r="B7" s="217"/>
      <c r="C7" s="217"/>
      <c r="D7" s="225"/>
      <c r="E7" s="217"/>
      <c r="F7" s="217"/>
      <c r="G7" s="115" t="s">
        <v>15</v>
      </c>
      <c r="H7" s="115" t="s">
        <v>16</v>
      </c>
      <c r="I7" s="115" t="s">
        <v>17</v>
      </c>
      <c r="J7" s="115" t="s">
        <v>18</v>
      </c>
      <c r="K7" s="115" t="s">
        <v>19</v>
      </c>
      <c r="L7" s="115" t="s">
        <v>20</v>
      </c>
      <c r="M7" s="115" t="s">
        <v>21</v>
      </c>
      <c r="N7" s="115" t="s">
        <v>22</v>
      </c>
      <c r="O7" s="115" t="s">
        <v>23</v>
      </c>
      <c r="P7" s="115" t="s">
        <v>24</v>
      </c>
      <c r="Q7" s="115" t="s">
        <v>25</v>
      </c>
      <c r="R7" s="115" t="s">
        <v>26</v>
      </c>
    </row>
    <row r="8" spans="1:18" s="1" customFormat="1" ht="156.75" customHeight="1" x14ac:dyDescent="0.2">
      <c r="A8" s="112">
        <v>1</v>
      </c>
      <c r="B8" s="173" t="s">
        <v>295</v>
      </c>
      <c r="C8" s="146" t="s">
        <v>546</v>
      </c>
      <c r="D8" s="137">
        <v>40000</v>
      </c>
      <c r="E8" s="97" t="s">
        <v>209</v>
      </c>
      <c r="F8" s="97" t="s">
        <v>210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1" customFormat="1" ht="56.25" x14ac:dyDescent="0.2">
      <c r="A9" s="112">
        <v>2</v>
      </c>
      <c r="B9" s="174" t="s">
        <v>296</v>
      </c>
      <c r="C9" s="145" t="s">
        <v>492</v>
      </c>
      <c r="D9" s="137">
        <v>100000</v>
      </c>
      <c r="E9" s="97" t="s">
        <v>209</v>
      </c>
      <c r="F9" s="97" t="s">
        <v>210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s="1" customFormat="1" ht="75" customHeight="1" x14ac:dyDescent="0.2">
      <c r="A10" s="97">
        <v>3</v>
      </c>
      <c r="B10" s="145" t="s">
        <v>297</v>
      </c>
      <c r="C10" s="145" t="s">
        <v>493</v>
      </c>
      <c r="D10" s="175">
        <v>150000</v>
      </c>
      <c r="E10" s="97" t="s">
        <v>209</v>
      </c>
      <c r="F10" s="97" t="s">
        <v>210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s="1" customFormat="1" ht="75" x14ac:dyDescent="0.2">
      <c r="A11" s="128">
        <v>4</v>
      </c>
      <c r="B11" s="126" t="s">
        <v>298</v>
      </c>
      <c r="C11" s="126" t="s">
        <v>299</v>
      </c>
      <c r="D11" s="144">
        <v>75000</v>
      </c>
      <c r="E11" s="128" t="s">
        <v>209</v>
      </c>
      <c r="F11" s="128" t="s">
        <v>210</v>
      </c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</row>
    <row r="12" spans="1:18" s="1" customFormat="1" x14ac:dyDescent="0.2">
      <c r="A12" s="107"/>
      <c r="B12" s="2"/>
      <c r="C12" s="2"/>
      <c r="D12" s="108"/>
      <c r="E12" s="109"/>
      <c r="F12" s="109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1" customFormat="1" x14ac:dyDescent="0.2">
      <c r="A13" s="107"/>
      <c r="B13" s="2"/>
      <c r="C13" s="2"/>
      <c r="D13" s="108"/>
      <c r="E13" s="109"/>
      <c r="F13" s="10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1" customFormat="1" x14ac:dyDescent="0.2">
      <c r="A14" s="107"/>
      <c r="B14" s="2"/>
      <c r="C14" s="2"/>
      <c r="D14" s="108"/>
      <c r="E14" s="109"/>
      <c r="F14" s="10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1" customFormat="1" x14ac:dyDescent="0.2">
      <c r="A15" s="107"/>
      <c r="B15" s="2"/>
      <c r="C15" s="2"/>
      <c r="D15" s="108"/>
      <c r="E15" s="109"/>
      <c r="F15" s="109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s="1" customFormat="1" x14ac:dyDescent="0.2">
      <c r="A16" s="107"/>
      <c r="B16" s="2"/>
      <c r="C16" s="2"/>
      <c r="D16" s="108"/>
      <c r="E16" s="109"/>
      <c r="F16" s="10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1" customFormat="1" x14ac:dyDescent="0.2">
      <c r="A17" s="107"/>
      <c r="B17" s="2"/>
      <c r="C17" s="2"/>
      <c r="D17" s="108"/>
      <c r="E17" s="109"/>
      <c r="F17" s="10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1" customFormat="1" x14ac:dyDescent="0.2">
      <c r="A18" s="107"/>
      <c r="B18" s="2"/>
      <c r="C18" s="2"/>
      <c r="D18" s="108"/>
      <c r="E18" s="109"/>
      <c r="F18" s="10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s="1" customFormat="1" x14ac:dyDescent="0.2">
      <c r="A19" s="107"/>
      <c r="B19" s="2"/>
      <c r="C19" s="2"/>
      <c r="D19" s="108"/>
      <c r="E19" s="109"/>
      <c r="F19" s="10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1" customFormat="1" x14ac:dyDescent="0.2">
      <c r="A20" s="107"/>
      <c r="B20" s="2"/>
      <c r="C20" s="2"/>
      <c r="D20" s="108"/>
      <c r="E20" s="109"/>
      <c r="F20" s="10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s="1" customFormat="1" x14ac:dyDescent="0.2">
      <c r="A21" s="107"/>
      <c r="B21" s="2"/>
      <c r="C21" s="2"/>
      <c r="D21" s="108"/>
      <c r="E21" s="109"/>
      <c r="F21" s="10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1" customFormat="1" ht="27" customHeight="1" x14ac:dyDescent="0.2">
      <c r="A22" s="110"/>
      <c r="B22" s="3"/>
      <c r="C22" s="3"/>
      <c r="D22" s="111"/>
      <c r="E22" s="4"/>
      <c r="F22" s="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</sheetData>
  <mergeCells count="11">
    <mergeCell ref="F6:F7"/>
    <mergeCell ref="G6:I6"/>
    <mergeCell ref="J6:R6"/>
    <mergeCell ref="A1:R1"/>
    <mergeCell ref="A2:R2"/>
    <mergeCell ref="A3:R3"/>
    <mergeCell ref="A6:A7"/>
    <mergeCell ref="B6:B7"/>
    <mergeCell ref="C6:C7"/>
    <mergeCell ref="D6:D7"/>
    <mergeCell ref="E6:E7"/>
  </mergeCells>
  <printOptions horizontalCentered="1"/>
  <pageMargins left="0.19685039370078741" right="0.19685039370078741" top="1.1811023622047245" bottom="0.98425196850393704" header="0.51181102362204722" footer="0.51181102362204722"/>
  <pageSetup paperSize="9" firstPageNumber="122" orientation="landscape" useFirstPageNumber="1" horizontalDpi="4294967295" verticalDpi="0" r:id="rId1"/>
  <headerFooter alignWithMargins="0">
    <oddHeader>&amp;R
&amp;"TH SarabunIT๙,ธรรมดา"&amp;16แบบ ผด.01</oddHeader>
    <oddFooter>&amp;C&amp;"TH SarabunIT๙,ธรรมดา"&amp;16&amp;P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20"/>
  <sheetViews>
    <sheetView topLeftCell="A10" zoomScaleNormal="100" zoomScaleSheetLayoutView="100" zoomScalePageLayoutView="40" workbookViewId="0">
      <selection activeCell="B8" sqref="B8"/>
    </sheetView>
  </sheetViews>
  <sheetFormatPr defaultColWidth="8.875" defaultRowHeight="18.75" x14ac:dyDescent="0.2"/>
  <cols>
    <col min="1" max="1" width="5.875" style="114" customWidth="1"/>
    <col min="2" max="2" width="21.125" style="100" customWidth="1"/>
    <col min="3" max="3" width="29.5" style="100" customWidth="1"/>
    <col min="4" max="4" width="11.125" style="101" customWidth="1"/>
    <col min="5" max="5" width="11" style="102" customWidth="1"/>
    <col min="6" max="6" width="12.375" style="102" customWidth="1"/>
    <col min="7" max="18" width="3.375" style="100" customWidth="1"/>
    <col min="19" max="16384" width="8.875" style="100"/>
  </cols>
  <sheetData>
    <row r="1" spans="1:18" x14ac:dyDescent="0.2">
      <c r="A1" s="221" t="s">
        <v>10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x14ac:dyDescent="0.2">
      <c r="A2" s="221" t="s">
        <v>135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</row>
    <row r="3" spans="1:18" x14ac:dyDescent="0.2">
      <c r="A3" s="221" t="s">
        <v>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</row>
    <row r="4" spans="1:18" x14ac:dyDescent="0.2">
      <c r="A4" s="99" t="s">
        <v>551</v>
      </c>
    </row>
    <row r="5" spans="1:18" s="104" customFormat="1" x14ac:dyDescent="0.2">
      <c r="A5" s="103" t="s">
        <v>191</v>
      </c>
      <c r="D5" s="105"/>
      <c r="E5" s="106"/>
      <c r="F5" s="106"/>
    </row>
    <row r="6" spans="1:18" s="104" customFormat="1" ht="18.75" customHeight="1" x14ac:dyDescent="0.2">
      <c r="A6" s="222" t="s">
        <v>11</v>
      </c>
      <c r="B6" s="216" t="s">
        <v>12</v>
      </c>
      <c r="C6" s="216" t="s">
        <v>134</v>
      </c>
      <c r="D6" s="224" t="s">
        <v>13</v>
      </c>
      <c r="E6" s="216" t="s">
        <v>14</v>
      </c>
      <c r="F6" s="216" t="s">
        <v>5</v>
      </c>
      <c r="G6" s="218" t="s">
        <v>131</v>
      </c>
      <c r="H6" s="219"/>
      <c r="I6" s="220"/>
      <c r="J6" s="218" t="s">
        <v>136</v>
      </c>
      <c r="K6" s="219"/>
      <c r="L6" s="219"/>
      <c r="M6" s="219"/>
      <c r="N6" s="219"/>
      <c r="O6" s="219"/>
      <c r="P6" s="219"/>
      <c r="Q6" s="219"/>
      <c r="R6" s="220"/>
    </row>
    <row r="7" spans="1:18" s="104" customFormat="1" ht="31.5" x14ac:dyDescent="0.2">
      <c r="A7" s="223"/>
      <c r="B7" s="217"/>
      <c r="C7" s="217"/>
      <c r="D7" s="225"/>
      <c r="E7" s="217"/>
      <c r="F7" s="217"/>
      <c r="G7" s="115" t="s">
        <v>15</v>
      </c>
      <c r="H7" s="115" t="s">
        <v>16</v>
      </c>
      <c r="I7" s="115" t="s">
        <v>17</v>
      </c>
      <c r="J7" s="115" t="s">
        <v>18</v>
      </c>
      <c r="K7" s="115" t="s">
        <v>19</v>
      </c>
      <c r="L7" s="115" t="s">
        <v>20</v>
      </c>
      <c r="M7" s="115" t="s">
        <v>21</v>
      </c>
      <c r="N7" s="115" t="s">
        <v>22</v>
      </c>
      <c r="O7" s="115" t="s">
        <v>23</v>
      </c>
      <c r="P7" s="115" t="s">
        <v>24</v>
      </c>
      <c r="Q7" s="115" t="s">
        <v>25</v>
      </c>
      <c r="R7" s="115" t="s">
        <v>26</v>
      </c>
    </row>
    <row r="8" spans="1:18" s="1" customFormat="1" ht="292.5" customHeight="1" x14ac:dyDescent="0.2">
      <c r="A8" s="110">
        <v>1</v>
      </c>
      <c r="B8" s="116" t="s">
        <v>432</v>
      </c>
      <c r="C8" s="3" t="s">
        <v>495</v>
      </c>
      <c r="D8" s="111">
        <v>80000</v>
      </c>
      <c r="E8" s="4" t="s">
        <v>209</v>
      </c>
      <c r="F8" s="4" t="s">
        <v>34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1" customFormat="1" ht="289.5" customHeight="1" x14ac:dyDescent="0.2">
      <c r="A9" s="112">
        <v>2</v>
      </c>
      <c r="B9" s="5" t="s">
        <v>433</v>
      </c>
      <c r="C9" s="5" t="s">
        <v>496</v>
      </c>
      <c r="D9" s="113">
        <v>100000</v>
      </c>
      <c r="E9" s="97" t="s">
        <v>436</v>
      </c>
      <c r="F9" s="97" t="s">
        <v>34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s="1" customFormat="1" ht="294" customHeight="1" x14ac:dyDescent="0.2">
      <c r="A10" s="112">
        <v>3</v>
      </c>
      <c r="B10" s="5" t="s">
        <v>434</v>
      </c>
      <c r="C10" s="5" t="s">
        <v>497</v>
      </c>
      <c r="D10" s="113">
        <v>100000</v>
      </c>
      <c r="E10" s="97" t="s">
        <v>435</v>
      </c>
      <c r="F10" s="97" t="s">
        <v>34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s="1" customFormat="1" ht="112.5" x14ac:dyDescent="0.2">
      <c r="A11" s="125">
        <v>4</v>
      </c>
      <c r="B11" s="126" t="s">
        <v>482</v>
      </c>
      <c r="C11" s="126" t="s">
        <v>498</v>
      </c>
      <c r="D11" s="127">
        <v>20000</v>
      </c>
      <c r="E11" s="128" t="s">
        <v>483</v>
      </c>
      <c r="F11" s="128" t="s">
        <v>34</v>
      </c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</row>
    <row r="12" spans="1:18" s="1" customFormat="1" x14ac:dyDescent="0.2">
      <c r="A12" s="107"/>
      <c r="B12" s="2"/>
      <c r="C12" s="2"/>
      <c r="D12" s="108"/>
      <c r="E12" s="109"/>
      <c r="F12" s="109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1" customFormat="1" x14ac:dyDescent="0.2">
      <c r="A13" s="107"/>
      <c r="B13" s="2"/>
      <c r="C13" s="2"/>
      <c r="D13" s="108"/>
      <c r="E13" s="109"/>
      <c r="F13" s="10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1" customFormat="1" x14ac:dyDescent="0.2">
      <c r="A14" s="107"/>
      <c r="B14" s="2"/>
      <c r="C14" s="2"/>
      <c r="D14" s="108"/>
      <c r="E14" s="109"/>
      <c r="F14" s="10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1" customFormat="1" x14ac:dyDescent="0.2">
      <c r="A15" s="107"/>
      <c r="B15" s="2"/>
      <c r="C15" s="2"/>
      <c r="D15" s="108"/>
      <c r="E15" s="109"/>
      <c r="F15" s="109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s="1" customFormat="1" x14ac:dyDescent="0.2">
      <c r="A16" s="107"/>
      <c r="B16" s="2"/>
      <c r="C16" s="2"/>
      <c r="D16" s="108"/>
      <c r="E16" s="109"/>
      <c r="F16" s="10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">
      <c r="A17" s="117"/>
      <c r="B17" s="118"/>
      <c r="C17" s="118"/>
      <c r="D17" s="119"/>
      <c r="E17" s="120"/>
      <c r="F17" s="120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x14ac:dyDescent="0.2">
      <c r="A18" s="117"/>
      <c r="B18" s="118"/>
      <c r="C18" s="118"/>
      <c r="D18" s="119"/>
      <c r="E18" s="120"/>
      <c r="F18" s="120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x14ac:dyDescent="0.2">
      <c r="A19" s="117"/>
      <c r="B19" s="118"/>
      <c r="C19" s="118"/>
      <c r="D19" s="119"/>
      <c r="E19" s="120"/>
      <c r="F19" s="120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28.5" customHeight="1" x14ac:dyDescent="0.2">
      <c r="A20" s="121"/>
      <c r="B20" s="122"/>
      <c r="C20" s="122"/>
      <c r="D20" s="123"/>
      <c r="E20" s="124"/>
      <c r="F20" s="124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</sheetData>
  <mergeCells count="11">
    <mergeCell ref="F6:F7"/>
    <mergeCell ref="G6:I6"/>
    <mergeCell ref="J6:R6"/>
    <mergeCell ref="A1:R1"/>
    <mergeCell ref="A2:R2"/>
    <mergeCell ref="A3:R3"/>
    <mergeCell ref="A6:A7"/>
    <mergeCell ref="B6:B7"/>
    <mergeCell ref="C6:C7"/>
    <mergeCell ref="D6:D7"/>
    <mergeCell ref="E6:E7"/>
  </mergeCells>
  <printOptions horizontalCentered="1"/>
  <pageMargins left="0.19685039370078741" right="0.19685039370078741" top="1.1811023622047245" bottom="0.98425196850393704" header="0.51181102362204722" footer="0.51181102362204722"/>
  <pageSetup paperSize="9" firstPageNumber="38" orientation="landscape" useFirstPageNumber="1" horizontalDpi="4294967295" verticalDpi="0" r:id="rId1"/>
  <headerFooter alignWithMargins="0">
    <oddHeader>&amp;R
&amp;"TH SarabunIT๙,ธรรมดา"&amp;16แบบ ผด.01</oddHeader>
    <oddFooter>&amp;C&amp;"TH SarabunIT๙,ธรรมดา"&amp;16&amp;P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11"/>
  <sheetViews>
    <sheetView showWhiteSpace="0" zoomScaleNormal="100" zoomScaleSheetLayoutView="100" zoomScalePageLayoutView="55" workbookViewId="0">
      <selection activeCell="A4" sqref="A4"/>
    </sheetView>
  </sheetViews>
  <sheetFormatPr defaultColWidth="8.875" defaultRowHeight="18.75" x14ac:dyDescent="0.2"/>
  <cols>
    <col min="1" max="1" width="5.875" style="114" customWidth="1"/>
    <col min="2" max="2" width="21.125" style="100" customWidth="1"/>
    <col min="3" max="3" width="29.5" style="100" customWidth="1"/>
    <col min="4" max="4" width="11.125" style="101" customWidth="1"/>
    <col min="5" max="5" width="11" style="102" customWidth="1"/>
    <col min="6" max="6" width="12.375" style="102" customWidth="1"/>
    <col min="7" max="18" width="3.375" style="100" customWidth="1"/>
    <col min="19" max="16384" width="8.875" style="100"/>
  </cols>
  <sheetData>
    <row r="1" spans="1:18" x14ac:dyDescent="0.2">
      <c r="A1" s="221" t="s">
        <v>10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x14ac:dyDescent="0.2">
      <c r="A2" s="221" t="s">
        <v>135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</row>
    <row r="3" spans="1:18" x14ac:dyDescent="0.2">
      <c r="A3" s="221" t="s">
        <v>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</row>
    <row r="4" spans="1:18" x14ac:dyDescent="0.2">
      <c r="A4" s="99" t="s">
        <v>551</v>
      </c>
    </row>
    <row r="5" spans="1:18" s="104" customFormat="1" x14ac:dyDescent="0.2">
      <c r="A5" s="103" t="s">
        <v>192</v>
      </c>
      <c r="D5" s="105"/>
      <c r="E5" s="106"/>
      <c r="F5" s="106"/>
    </row>
    <row r="6" spans="1:18" s="104" customFormat="1" ht="18.75" customHeight="1" x14ac:dyDescent="0.2">
      <c r="A6" s="222" t="s">
        <v>11</v>
      </c>
      <c r="B6" s="216" t="s">
        <v>12</v>
      </c>
      <c r="C6" s="216" t="s">
        <v>134</v>
      </c>
      <c r="D6" s="224" t="s">
        <v>13</v>
      </c>
      <c r="E6" s="216" t="s">
        <v>14</v>
      </c>
      <c r="F6" s="216" t="s">
        <v>5</v>
      </c>
      <c r="G6" s="218" t="s">
        <v>131</v>
      </c>
      <c r="H6" s="219"/>
      <c r="I6" s="220"/>
      <c r="J6" s="218" t="s">
        <v>136</v>
      </c>
      <c r="K6" s="219"/>
      <c r="L6" s="219"/>
      <c r="M6" s="219"/>
      <c r="N6" s="219"/>
      <c r="O6" s="219"/>
      <c r="P6" s="219"/>
      <c r="Q6" s="219"/>
      <c r="R6" s="220"/>
    </row>
    <row r="7" spans="1:18" s="104" customFormat="1" ht="31.5" x14ac:dyDescent="0.2">
      <c r="A7" s="223"/>
      <c r="B7" s="217"/>
      <c r="C7" s="217"/>
      <c r="D7" s="225"/>
      <c r="E7" s="217"/>
      <c r="F7" s="217"/>
      <c r="G7" s="115" t="s">
        <v>15</v>
      </c>
      <c r="H7" s="115" t="s">
        <v>16</v>
      </c>
      <c r="I7" s="115" t="s">
        <v>17</v>
      </c>
      <c r="J7" s="115" t="s">
        <v>18</v>
      </c>
      <c r="K7" s="115" t="s">
        <v>19</v>
      </c>
      <c r="L7" s="115" t="s">
        <v>20</v>
      </c>
      <c r="M7" s="115" t="s">
        <v>21</v>
      </c>
      <c r="N7" s="115" t="s">
        <v>22</v>
      </c>
      <c r="O7" s="115" t="s">
        <v>23</v>
      </c>
      <c r="P7" s="115" t="s">
        <v>24</v>
      </c>
      <c r="Q7" s="115" t="s">
        <v>25</v>
      </c>
      <c r="R7" s="115" t="s">
        <v>26</v>
      </c>
    </row>
    <row r="8" spans="1:18" s="1" customFormat="1" ht="131.25" x14ac:dyDescent="0.2">
      <c r="A8" s="97">
        <v>1</v>
      </c>
      <c r="B8" s="5" t="s">
        <v>204</v>
      </c>
      <c r="C8" s="5" t="s">
        <v>205</v>
      </c>
      <c r="D8" s="113">
        <v>347480</v>
      </c>
      <c r="E8" s="97" t="s">
        <v>206</v>
      </c>
      <c r="F8" s="97" t="s">
        <v>34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1" customFormat="1" ht="112.5" x14ac:dyDescent="0.2">
      <c r="A9" s="125">
        <v>2</v>
      </c>
      <c r="B9" s="126" t="s">
        <v>424</v>
      </c>
      <c r="C9" s="126" t="s">
        <v>499</v>
      </c>
      <c r="D9" s="127">
        <v>80000</v>
      </c>
      <c r="E9" s="128" t="s">
        <v>209</v>
      </c>
      <c r="F9" s="128" t="s">
        <v>34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</row>
    <row r="10" spans="1:18" x14ac:dyDescent="0.2">
      <c r="A10" s="117"/>
      <c r="B10" s="118"/>
      <c r="C10" s="118"/>
      <c r="D10" s="119"/>
      <c r="E10" s="120"/>
      <c r="F10" s="120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x14ac:dyDescent="0.2">
      <c r="A11" s="121"/>
      <c r="B11" s="122"/>
      <c r="C11" s="122"/>
      <c r="D11" s="123"/>
      <c r="E11" s="124"/>
      <c r="F11" s="124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</sheetData>
  <mergeCells count="11">
    <mergeCell ref="F6:F7"/>
    <mergeCell ref="G6:I6"/>
    <mergeCell ref="J6:R6"/>
    <mergeCell ref="A1:R1"/>
    <mergeCell ref="A2:R2"/>
    <mergeCell ref="A3:R3"/>
    <mergeCell ref="A6:A7"/>
    <mergeCell ref="B6:B7"/>
    <mergeCell ref="C6:C7"/>
    <mergeCell ref="D6:D7"/>
    <mergeCell ref="E6:E7"/>
  </mergeCells>
  <printOptions horizontalCentered="1"/>
  <pageMargins left="0.19685039370078741" right="0.19685039370078741" top="1.1811023622047245" bottom="0.98425196850393704" header="0.51181102362204722" footer="0.51181102362204722"/>
  <pageSetup paperSize="9" firstPageNumber="42" orientation="landscape" useFirstPageNumber="1" horizontalDpi="4294967295" verticalDpi="0" r:id="rId1"/>
  <headerFooter alignWithMargins="0">
    <oddHeader>&amp;R
&amp;"TH SarabunIT๙,ธรรมดา"&amp;16แบบ ผด.01</oddHeader>
    <oddFooter>&amp;C&amp;"TH SarabunIT๙,ธรรมดา"&amp;16&amp;P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20"/>
  <sheetViews>
    <sheetView zoomScaleNormal="100" zoomScaleSheetLayoutView="100" zoomScalePageLayoutView="70" workbookViewId="0">
      <selection activeCell="I14" sqref="I14"/>
    </sheetView>
  </sheetViews>
  <sheetFormatPr defaultColWidth="8.875" defaultRowHeight="18.75" x14ac:dyDescent="0.2"/>
  <cols>
    <col min="1" max="1" width="5.875" style="114" customWidth="1"/>
    <col min="2" max="2" width="21.125" style="100" customWidth="1"/>
    <col min="3" max="3" width="29.5" style="100" customWidth="1"/>
    <col min="4" max="4" width="11.125" style="101" customWidth="1"/>
    <col min="5" max="5" width="11" style="102" customWidth="1"/>
    <col min="6" max="6" width="12.375" style="102" customWidth="1"/>
    <col min="7" max="18" width="3.375" style="100" customWidth="1"/>
    <col min="19" max="16384" width="8.875" style="100"/>
  </cols>
  <sheetData>
    <row r="1" spans="1:18" x14ac:dyDescent="0.2">
      <c r="A1" s="221" t="s">
        <v>10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x14ac:dyDescent="0.2">
      <c r="A2" s="221" t="s">
        <v>135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</row>
    <row r="3" spans="1:18" x14ac:dyDescent="0.2">
      <c r="A3" s="221" t="s">
        <v>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</row>
    <row r="4" spans="1:18" x14ac:dyDescent="0.2">
      <c r="A4" s="99" t="s">
        <v>551</v>
      </c>
    </row>
    <row r="5" spans="1:18" s="104" customFormat="1" x14ac:dyDescent="0.2">
      <c r="A5" s="103" t="s">
        <v>193</v>
      </c>
      <c r="D5" s="105"/>
      <c r="E5" s="106"/>
      <c r="F5" s="106"/>
    </row>
    <row r="6" spans="1:18" s="104" customFormat="1" ht="18.75" customHeight="1" x14ac:dyDescent="0.2">
      <c r="A6" s="222" t="s">
        <v>11</v>
      </c>
      <c r="B6" s="216" t="s">
        <v>12</v>
      </c>
      <c r="C6" s="216" t="s">
        <v>134</v>
      </c>
      <c r="D6" s="224" t="s">
        <v>13</v>
      </c>
      <c r="E6" s="216" t="s">
        <v>14</v>
      </c>
      <c r="F6" s="216" t="s">
        <v>5</v>
      </c>
      <c r="G6" s="218" t="s">
        <v>131</v>
      </c>
      <c r="H6" s="219"/>
      <c r="I6" s="220"/>
      <c r="J6" s="218" t="s">
        <v>136</v>
      </c>
      <c r="K6" s="219"/>
      <c r="L6" s="219"/>
      <c r="M6" s="219"/>
      <c r="N6" s="219"/>
      <c r="O6" s="219"/>
      <c r="P6" s="219"/>
      <c r="Q6" s="219"/>
      <c r="R6" s="220"/>
    </row>
    <row r="7" spans="1:18" s="104" customFormat="1" ht="31.5" x14ac:dyDescent="0.2">
      <c r="A7" s="223"/>
      <c r="B7" s="217"/>
      <c r="C7" s="217"/>
      <c r="D7" s="225"/>
      <c r="E7" s="217"/>
      <c r="F7" s="217"/>
      <c r="G7" s="115" t="s">
        <v>15</v>
      </c>
      <c r="H7" s="115" t="s">
        <v>16</v>
      </c>
      <c r="I7" s="115" t="s">
        <v>17</v>
      </c>
      <c r="J7" s="115" t="s">
        <v>18</v>
      </c>
      <c r="K7" s="115" t="s">
        <v>19</v>
      </c>
      <c r="L7" s="115" t="s">
        <v>20</v>
      </c>
      <c r="M7" s="115" t="s">
        <v>21</v>
      </c>
      <c r="N7" s="115" t="s">
        <v>22</v>
      </c>
      <c r="O7" s="115" t="s">
        <v>23</v>
      </c>
      <c r="P7" s="115" t="s">
        <v>24</v>
      </c>
      <c r="Q7" s="115" t="s">
        <v>25</v>
      </c>
      <c r="R7" s="115" t="s">
        <v>26</v>
      </c>
    </row>
    <row r="8" spans="1:18" s="1" customFormat="1" ht="56.25" x14ac:dyDescent="0.2">
      <c r="A8" s="125">
        <v>1</v>
      </c>
      <c r="B8" s="129" t="s">
        <v>437</v>
      </c>
      <c r="C8" s="126" t="s">
        <v>500</v>
      </c>
      <c r="D8" s="127">
        <v>50000</v>
      </c>
      <c r="E8" s="128" t="s">
        <v>209</v>
      </c>
      <c r="F8" s="128" t="s">
        <v>34</v>
      </c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</row>
    <row r="9" spans="1:18" s="1" customFormat="1" x14ac:dyDescent="0.2">
      <c r="A9" s="107"/>
      <c r="B9" s="2"/>
      <c r="C9" s="2"/>
      <c r="D9" s="108"/>
      <c r="E9" s="109"/>
      <c r="F9" s="10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1" customFormat="1" x14ac:dyDescent="0.2">
      <c r="A10" s="107"/>
      <c r="B10" s="2"/>
      <c r="C10" s="2"/>
      <c r="D10" s="108"/>
      <c r="E10" s="109"/>
      <c r="F10" s="10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s="1" customFormat="1" x14ac:dyDescent="0.2">
      <c r="A11" s="107"/>
      <c r="B11" s="2"/>
      <c r="C11" s="2"/>
      <c r="D11" s="108"/>
      <c r="E11" s="109"/>
      <c r="F11" s="10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s="1" customFormat="1" x14ac:dyDescent="0.2">
      <c r="A12" s="107"/>
      <c r="B12" s="2"/>
      <c r="C12" s="2"/>
      <c r="D12" s="108"/>
      <c r="E12" s="109"/>
      <c r="F12" s="109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1" customFormat="1" x14ac:dyDescent="0.2">
      <c r="A13" s="107"/>
      <c r="B13" s="2"/>
      <c r="C13" s="2"/>
      <c r="D13" s="108"/>
      <c r="E13" s="109"/>
      <c r="F13" s="10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1" customFormat="1" x14ac:dyDescent="0.2">
      <c r="A14" s="107"/>
      <c r="B14" s="2"/>
      <c r="C14" s="2"/>
      <c r="D14" s="108"/>
      <c r="E14" s="109"/>
      <c r="F14" s="10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1" customFormat="1" x14ac:dyDescent="0.2">
      <c r="A15" s="107"/>
      <c r="B15" s="2"/>
      <c r="C15" s="2"/>
      <c r="D15" s="108"/>
      <c r="E15" s="109"/>
      <c r="F15" s="109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s="1" customFormat="1" x14ac:dyDescent="0.2">
      <c r="A16" s="107"/>
      <c r="B16" s="2"/>
      <c r="C16" s="2"/>
      <c r="D16" s="108"/>
      <c r="E16" s="109"/>
      <c r="F16" s="10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1" customFormat="1" x14ac:dyDescent="0.2">
      <c r="A17" s="107"/>
      <c r="B17" s="2"/>
      <c r="C17" s="2"/>
      <c r="D17" s="108"/>
      <c r="E17" s="109"/>
      <c r="F17" s="10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1" customFormat="1" x14ac:dyDescent="0.2">
      <c r="A18" s="107"/>
      <c r="B18" s="2"/>
      <c r="C18" s="2"/>
      <c r="D18" s="108"/>
      <c r="E18" s="109"/>
      <c r="F18" s="10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">
      <c r="A19" s="117"/>
      <c r="B19" s="118"/>
      <c r="C19" s="118"/>
      <c r="D19" s="119"/>
      <c r="E19" s="120"/>
      <c r="F19" s="120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x14ac:dyDescent="0.2">
      <c r="A20" s="121"/>
      <c r="B20" s="122"/>
      <c r="C20" s="122"/>
      <c r="D20" s="123"/>
      <c r="E20" s="124"/>
      <c r="F20" s="124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</sheetData>
  <mergeCells count="11">
    <mergeCell ref="F6:F7"/>
    <mergeCell ref="G6:I6"/>
    <mergeCell ref="J6:R6"/>
    <mergeCell ref="A1:R1"/>
    <mergeCell ref="A2:R2"/>
    <mergeCell ref="A3:R3"/>
    <mergeCell ref="A6:A7"/>
    <mergeCell ref="B6:B7"/>
    <mergeCell ref="C6:C7"/>
    <mergeCell ref="D6:D7"/>
    <mergeCell ref="E6:E7"/>
  </mergeCells>
  <printOptions horizontalCentered="1"/>
  <pageMargins left="0.19685039370078741" right="0.19685039370078741" top="1.1811023622047245" bottom="0.98425196850393704" header="0.51181102362204722" footer="0.51181102362204722"/>
  <pageSetup paperSize="9" firstPageNumber="43" orientation="landscape" useFirstPageNumber="1" horizontalDpi="4294967295" verticalDpi="0" r:id="rId1"/>
  <headerFooter alignWithMargins="0">
    <oddHeader>&amp;R
&amp;"TH SarabunIT๙,ธรรมดา"&amp;16แบบ ผด.01</oddHeader>
    <oddFooter>&amp;C&amp;"TH SarabunIT๙,ธรรมดา"&amp;16&amp;P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12"/>
  <sheetViews>
    <sheetView zoomScaleNormal="100" zoomScaleSheetLayoutView="100" zoomScalePageLayoutView="90" workbookViewId="0">
      <selection activeCell="B8" sqref="B8"/>
    </sheetView>
  </sheetViews>
  <sheetFormatPr defaultColWidth="8.875" defaultRowHeight="18.75" x14ac:dyDescent="0.2"/>
  <cols>
    <col min="1" max="1" width="5.875" style="114" customWidth="1"/>
    <col min="2" max="2" width="21.125" style="100" customWidth="1"/>
    <col min="3" max="3" width="29.5" style="100" customWidth="1"/>
    <col min="4" max="4" width="11.125" style="101" customWidth="1"/>
    <col min="5" max="5" width="11" style="102" customWidth="1"/>
    <col min="6" max="6" width="12.375" style="102" customWidth="1"/>
    <col min="7" max="18" width="3.375" style="100" customWidth="1"/>
    <col min="19" max="16384" width="8.875" style="100"/>
  </cols>
  <sheetData>
    <row r="1" spans="1:18" x14ac:dyDescent="0.2">
      <c r="A1" s="221" t="s">
        <v>10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x14ac:dyDescent="0.2">
      <c r="A2" s="221" t="s">
        <v>135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</row>
    <row r="3" spans="1:18" x14ac:dyDescent="0.2">
      <c r="A3" s="221" t="s">
        <v>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</row>
    <row r="4" spans="1:18" x14ac:dyDescent="0.2">
      <c r="A4" s="99" t="s">
        <v>194</v>
      </c>
    </row>
    <row r="5" spans="1:18" s="104" customFormat="1" x14ac:dyDescent="0.2">
      <c r="A5" s="103" t="s">
        <v>195</v>
      </c>
      <c r="D5" s="105"/>
      <c r="E5" s="106"/>
      <c r="F5" s="106"/>
    </row>
    <row r="6" spans="1:18" s="104" customFormat="1" ht="18.75" customHeight="1" x14ac:dyDescent="0.2">
      <c r="A6" s="222" t="s">
        <v>11</v>
      </c>
      <c r="B6" s="216" t="s">
        <v>12</v>
      </c>
      <c r="C6" s="216" t="s">
        <v>134</v>
      </c>
      <c r="D6" s="224" t="s">
        <v>13</v>
      </c>
      <c r="E6" s="216" t="s">
        <v>14</v>
      </c>
      <c r="F6" s="216" t="s">
        <v>5</v>
      </c>
      <c r="G6" s="218" t="s">
        <v>131</v>
      </c>
      <c r="H6" s="219"/>
      <c r="I6" s="220"/>
      <c r="J6" s="218" t="s">
        <v>136</v>
      </c>
      <c r="K6" s="219"/>
      <c r="L6" s="219"/>
      <c r="M6" s="219"/>
      <c r="N6" s="219"/>
      <c r="O6" s="219"/>
      <c r="P6" s="219"/>
      <c r="Q6" s="219"/>
      <c r="R6" s="220"/>
    </row>
    <row r="7" spans="1:18" s="104" customFormat="1" ht="31.5" x14ac:dyDescent="0.2">
      <c r="A7" s="223"/>
      <c r="B7" s="217"/>
      <c r="C7" s="217"/>
      <c r="D7" s="225"/>
      <c r="E7" s="217"/>
      <c r="F7" s="217"/>
      <c r="G7" s="115" t="s">
        <v>15</v>
      </c>
      <c r="H7" s="115" t="s">
        <v>16</v>
      </c>
      <c r="I7" s="115" t="s">
        <v>17</v>
      </c>
      <c r="J7" s="115" t="s">
        <v>18</v>
      </c>
      <c r="K7" s="115" t="s">
        <v>19</v>
      </c>
      <c r="L7" s="115" t="s">
        <v>20</v>
      </c>
      <c r="M7" s="115" t="s">
        <v>21</v>
      </c>
      <c r="N7" s="115" t="s">
        <v>22</v>
      </c>
      <c r="O7" s="115" t="s">
        <v>23</v>
      </c>
      <c r="P7" s="115" t="s">
        <v>24</v>
      </c>
      <c r="Q7" s="115" t="s">
        <v>25</v>
      </c>
      <c r="R7" s="115" t="s">
        <v>26</v>
      </c>
    </row>
    <row r="8" spans="1:18" s="1" customFormat="1" ht="206.25" x14ac:dyDescent="0.2">
      <c r="A8" s="133">
        <v>1</v>
      </c>
      <c r="B8" s="134" t="s">
        <v>207</v>
      </c>
      <c r="C8" s="126" t="s">
        <v>208</v>
      </c>
      <c r="D8" s="135">
        <v>50000</v>
      </c>
      <c r="E8" s="136" t="s">
        <v>209</v>
      </c>
      <c r="F8" s="136" t="s">
        <v>210</v>
      </c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</row>
    <row r="9" spans="1:18" s="1" customFormat="1" x14ac:dyDescent="0.2">
      <c r="A9" s="107"/>
      <c r="B9" s="2"/>
      <c r="C9" s="2"/>
      <c r="D9" s="108"/>
      <c r="E9" s="109"/>
      <c r="F9" s="10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1" customFormat="1" x14ac:dyDescent="0.2">
      <c r="A10" s="107"/>
      <c r="B10" s="2"/>
      <c r="C10" s="2"/>
      <c r="D10" s="108"/>
      <c r="E10" s="109"/>
      <c r="F10" s="10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s="1" customFormat="1" x14ac:dyDescent="0.2">
      <c r="A11" s="107"/>
      <c r="B11" s="2"/>
      <c r="C11" s="2"/>
      <c r="D11" s="108"/>
      <c r="E11" s="109"/>
      <c r="F11" s="10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s="1" customFormat="1" x14ac:dyDescent="0.2">
      <c r="A12" s="110"/>
      <c r="B12" s="3"/>
      <c r="C12" s="3"/>
      <c r="D12" s="111"/>
      <c r="E12" s="4"/>
      <c r="F12" s="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</sheetData>
  <mergeCells count="11">
    <mergeCell ref="F6:F7"/>
    <mergeCell ref="G6:I6"/>
    <mergeCell ref="J6:R6"/>
    <mergeCell ref="A1:R1"/>
    <mergeCell ref="A2:R2"/>
    <mergeCell ref="A3:R3"/>
    <mergeCell ref="A6:A7"/>
    <mergeCell ref="B6:B7"/>
    <mergeCell ref="C6:C7"/>
    <mergeCell ref="D6:D7"/>
    <mergeCell ref="E6:E7"/>
  </mergeCells>
  <printOptions horizontalCentered="1"/>
  <pageMargins left="0.19685039370078741" right="0.19685039370078741" top="1.1811023622047245" bottom="0.98425196850393704" header="0.51181102362204722" footer="0.51181102362204722"/>
  <pageSetup paperSize="9" firstPageNumber="44" orientation="landscape" useFirstPageNumber="1" horizontalDpi="4294967295" verticalDpi="0" r:id="rId1"/>
  <headerFooter alignWithMargins="0">
    <oddHeader>&amp;R
&amp;"TH SarabunIT๙,ธรรมดา"&amp;16แบบ ผด.01</oddHeader>
    <oddFooter>&amp;C&amp;"TH SarabunIT๙,ธรรมดา"&amp;16&amp;P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28"/>
  <sheetViews>
    <sheetView topLeftCell="A16" zoomScaleNormal="100" zoomScaleSheetLayoutView="100" zoomScalePageLayoutView="55" workbookViewId="0">
      <selection activeCell="M18" sqref="M18"/>
    </sheetView>
  </sheetViews>
  <sheetFormatPr defaultColWidth="8.875" defaultRowHeight="18.75" x14ac:dyDescent="0.2"/>
  <cols>
    <col min="1" max="1" width="5.875" style="114" customWidth="1"/>
    <col min="2" max="2" width="21.125" style="100" customWidth="1"/>
    <col min="3" max="3" width="29.5" style="100" customWidth="1"/>
    <col min="4" max="4" width="11.125" style="101" customWidth="1"/>
    <col min="5" max="5" width="11" style="102" customWidth="1"/>
    <col min="6" max="6" width="12.375" style="102" customWidth="1"/>
    <col min="7" max="18" width="3.375" style="100" customWidth="1"/>
    <col min="19" max="16384" width="8.875" style="100"/>
  </cols>
  <sheetData>
    <row r="1" spans="1:18" x14ac:dyDescent="0.2">
      <c r="A1" s="221" t="s">
        <v>10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x14ac:dyDescent="0.2">
      <c r="A2" s="221" t="s">
        <v>135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</row>
    <row r="3" spans="1:18" x14ac:dyDescent="0.2">
      <c r="A3" s="221" t="s">
        <v>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</row>
    <row r="4" spans="1:18" x14ac:dyDescent="0.2">
      <c r="A4" s="99" t="s">
        <v>194</v>
      </c>
    </row>
    <row r="5" spans="1:18" s="104" customFormat="1" x14ac:dyDescent="0.2">
      <c r="A5" s="103" t="s">
        <v>196</v>
      </c>
      <c r="D5" s="105"/>
      <c r="E5" s="106"/>
      <c r="F5" s="106"/>
    </row>
    <row r="6" spans="1:18" s="104" customFormat="1" ht="18.75" customHeight="1" x14ac:dyDescent="0.2">
      <c r="A6" s="222" t="s">
        <v>11</v>
      </c>
      <c r="B6" s="216" t="s">
        <v>12</v>
      </c>
      <c r="C6" s="216" t="s">
        <v>134</v>
      </c>
      <c r="D6" s="224" t="s">
        <v>13</v>
      </c>
      <c r="E6" s="216" t="s">
        <v>14</v>
      </c>
      <c r="F6" s="216" t="s">
        <v>5</v>
      </c>
      <c r="G6" s="218" t="s">
        <v>131</v>
      </c>
      <c r="H6" s="219"/>
      <c r="I6" s="220"/>
      <c r="J6" s="218" t="s">
        <v>136</v>
      </c>
      <c r="K6" s="219"/>
      <c r="L6" s="219"/>
      <c r="M6" s="219"/>
      <c r="N6" s="219"/>
      <c r="O6" s="219"/>
      <c r="P6" s="219"/>
      <c r="Q6" s="219"/>
      <c r="R6" s="220"/>
    </row>
    <row r="7" spans="1:18" s="104" customFormat="1" ht="31.5" x14ac:dyDescent="0.2">
      <c r="A7" s="223"/>
      <c r="B7" s="217"/>
      <c r="C7" s="217"/>
      <c r="D7" s="225"/>
      <c r="E7" s="217"/>
      <c r="F7" s="217"/>
      <c r="G7" s="115" t="s">
        <v>15</v>
      </c>
      <c r="H7" s="115" t="s">
        <v>16</v>
      </c>
      <c r="I7" s="115" t="s">
        <v>17</v>
      </c>
      <c r="J7" s="115" t="s">
        <v>18</v>
      </c>
      <c r="K7" s="115" t="s">
        <v>19</v>
      </c>
      <c r="L7" s="115" t="s">
        <v>20</v>
      </c>
      <c r="M7" s="115" t="s">
        <v>21</v>
      </c>
      <c r="N7" s="115" t="s">
        <v>22</v>
      </c>
      <c r="O7" s="115" t="s">
        <v>23</v>
      </c>
      <c r="P7" s="115" t="s">
        <v>24</v>
      </c>
      <c r="Q7" s="115" t="s">
        <v>25</v>
      </c>
      <c r="R7" s="115" t="s">
        <v>26</v>
      </c>
    </row>
    <row r="8" spans="1:18" s="1" customFormat="1" ht="290.25" customHeight="1" x14ac:dyDescent="0.2">
      <c r="A8" s="112">
        <v>1</v>
      </c>
      <c r="B8" s="5" t="s">
        <v>211</v>
      </c>
      <c r="C8" s="5" t="s">
        <v>212</v>
      </c>
      <c r="D8" s="113">
        <v>30000</v>
      </c>
      <c r="E8" s="97" t="s">
        <v>209</v>
      </c>
      <c r="F8" s="97" t="s">
        <v>210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1" customFormat="1" ht="292.5" customHeight="1" x14ac:dyDescent="0.2">
      <c r="A9" s="112">
        <v>2</v>
      </c>
      <c r="B9" s="5" t="s">
        <v>300</v>
      </c>
      <c r="C9" s="5" t="s">
        <v>301</v>
      </c>
      <c r="D9" s="113">
        <v>450000</v>
      </c>
      <c r="E9" s="97" t="s">
        <v>209</v>
      </c>
      <c r="F9" s="97" t="s">
        <v>27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s="1" customFormat="1" ht="131.25" x14ac:dyDescent="0.2">
      <c r="A10" s="112">
        <v>3</v>
      </c>
      <c r="B10" s="5" t="s">
        <v>392</v>
      </c>
      <c r="C10" s="5" t="s">
        <v>393</v>
      </c>
      <c r="D10" s="113">
        <v>475200</v>
      </c>
      <c r="E10" s="97" t="s">
        <v>209</v>
      </c>
      <c r="F10" s="97" t="s">
        <v>28</v>
      </c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</row>
    <row r="11" spans="1:18" s="1" customFormat="1" ht="158.25" customHeight="1" x14ac:dyDescent="0.2">
      <c r="A11" s="112">
        <v>4</v>
      </c>
      <c r="B11" s="5" t="s">
        <v>300</v>
      </c>
      <c r="C11" s="5" t="s">
        <v>404</v>
      </c>
      <c r="D11" s="113">
        <v>10000000</v>
      </c>
      <c r="E11" s="97" t="s">
        <v>209</v>
      </c>
      <c r="F11" s="97" t="s">
        <v>218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s="1" customFormat="1" ht="292.5" customHeight="1" x14ac:dyDescent="0.2">
      <c r="A12" s="112">
        <v>5</v>
      </c>
      <c r="B12" s="5" t="s">
        <v>405</v>
      </c>
      <c r="C12" s="5" t="s">
        <v>406</v>
      </c>
      <c r="D12" s="113">
        <v>50000</v>
      </c>
      <c r="E12" s="97" t="s">
        <v>209</v>
      </c>
      <c r="F12" s="97" t="s">
        <v>218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s="1" customFormat="1" ht="131.25" x14ac:dyDescent="0.2">
      <c r="A13" s="112">
        <v>6</v>
      </c>
      <c r="B13" s="5" t="s">
        <v>407</v>
      </c>
      <c r="C13" s="5" t="s">
        <v>408</v>
      </c>
      <c r="D13" s="113">
        <v>30000</v>
      </c>
      <c r="E13" s="97" t="s">
        <v>209</v>
      </c>
      <c r="F13" s="97" t="s">
        <v>218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s="1" customFormat="1" ht="150" x14ac:dyDescent="0.2">
      <c r="A14" s="112">
        <v>7</v>
      </c>
      <c r="B14" s="5" t="s">
        <v>409</v>
      </c>
      <c r="C14" s="5" t="s">
        <v>410</v>
      </c>
      <c r="D14" s="113">
        <v>80000</v>
      </c>
      <c r="E14" s="97" t="s">
        <v>209</v>
      </c>
      <c r="F14" s="97" t="s">
        <v>218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s="1" customFormat="1" ht="112.5" x14ac:dyDescent="0.2">
      <c r="A15" s="112">
        <v>8</v>
      </c>
      <c r="B15" s="5" t="s">
        <v>411</v>
      </c>
      <c r="C15" s="5" t="s">
        <v>412</v>
      </c>
      <c r="D15" s="113">
        <v>3500000</v>
      </c>
      <c r="E15" s="97" t="s">
        <v>209</v>
      </c>
      <c r="F15" s="97" t="s">
        <v>218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s="1" customFormat="1" ht="178.5" customHeight="1" x14ac:dyDescent="0.2">
      <c r="A16" s="112">
        <v>9</v>
      </c>
      <c r="B16" s="5" t="s">
        <v>413</v>
      </c>
      <c r="C16" s="5" t="s">
        <v>414</v>
      </c>
      <c r="D16" s="113">
        <v>220000</v>
      </c>
      <c r="E16" s="97" t="s">
        <v>206</v>
      </c>
      <c r="F16" s="97" t="s">
        <v>218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s="1" customFormat="1" ht="75" x14ac:dyDescent="0.2">
      <c r="A17" s="125">
        <v>10</v>
      </c>
      <c r="B17" s="126" t="s">
        <v>415</v>
      </c>
      <c r="C17" s="126" t="s">
        <v>416</v>
      </c>
      <c r="D17" s="127">
        <v>158000</v>
      </c>
      <c r="E17" s="128" t="s">
        <v>206</v>
      </c>
      <c r="F17" s="128" t="s">
        <v>218</v>
      </c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</row>
    <row r="18" spans="1:18" s="1" customFormat="1" x14ac:dyDescent="0.2">
      <c r="A18" s="107"/>
      <c r="B18" s="2"/>
      <c r="C18" s="2"/>
      <c r="D18" s="108"/>
      <c r="E18" s="109"/>
      <c r="F18" s="10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s="1" customFormat="1" x14ac:dyDescent="0.2">
      <c r="A19" s="107"/>
      <c r="B19" s="2"/>
      <c r="C19" s="2"/>
      <c r="D19" s="108"/>
      <c r="E19" s="109"/>
      <c r="F19" s="10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1" customFormat="1" x14ac:dyDescent="0.2">
      <c r="A20" s="107"/>
      <c r="B20" s="2"/>
      <c r="C20" s="2"/>
      <c r="D20" s="108"/>
      <c r="E20" s="109"/>
      <c r="F20" s="10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s="1" customFormat="1" x14ac:dyDescent="0.2">
      <c r="A21" s="107"/>
      <c r="B21" s="2"/>
      <c r="C21" s="2"/>
      <c r="D21" s="108"/>
      <c r="E21" s="109"/>
      <c r="F21" s="10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1" customFormat="1" x14ac:dyDescent="0.2">
      <c r="A22" s="107"/>
      <c r="B22" s="2"/>
      <c r="C22" s="2"/>
      <c r="D22" s="108"/>
      <c r="E22" s="109"/>
      <c r="F22" s="10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s="1" customFormat="1" x14ac:dyDescent="0.2">
      <c r="A23" s="107"/>
      <c r="B23" s="2"/>
      <c r="C23" s="2"/>
      <c r="D23" s="108"/>
      <c r="E23" s="109"/>
      <c r="F23" s="10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s="1" customFormat="1" x14ac:dyDescent="0.2">
      <c r="A24" s="107"/>
      <c r="B24" s="2"/>
      <c r="C24" s="2"/>
      <c r="D24" s="108"/>
      <c r="E24" s="109"/>
      <c r="F24" s="10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s="1" customFormat="1" x14ac:dyDescent="0.2">
      <c r="A25" s="107"/>
      <c r="B25" s="2"/>
      <c r="C25" s="2"/>
      <c r="D25" s="108"/>
      <c r="E25" s="109"/>
      <c r="F25" s="109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s="1" customFormat="1" x14ac:dyDescent="0.2">
      <c r="A26" s="107"/>
      <c r="B26" s="2"/>
      <c r="C26" s="2"/>
      <c r="D26" s="108"/>
      <c r="E26" s="109"/>
      <c r="F26" s="109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s="1" customFormat="1" x14ac:dyDescent="0.2">
      <c r="A27" s="107"/>
      <c r="B27" s="2"/>
      <c r="C27" s="2"/>
      <c r="D27" s="108"/>
      <c r="E27" s="109"/>
      <c r="F27" s="109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30" customHeight="1" x14ac:dyDescent="0.2">
      <c r="A28" s="121"/>
      <c r="B28" s="122"/>
      <c r="C28" s="122"/>
      <c r="D28" s="123"/>
      <c r="E28" s="124"/>
      <c r="F28" s="124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</sheetData>
  <mergeCells count="11">
    <mergeCell ref="F6:F7"/>
    <mergeCell ref="G6:I6"/>
    <mergeCell ref="J6:R6"/>
    <mergeCell ref="A1:R1"/>
    <mergeCell ref="A2:R2"/>
    <mergeCell ref="A3:R3"/>
    <mergeCell ref="A6:A7"/>
    <mergeCell ref="B6:B7"/>
    <mergeCell ref="C6:C7"/>
    <mergeCell ref="D6:D7"/>
    <mergeCell ref="E6:E7"/>
  </mergeCells>
  <printOptions horizontalCentered="1"/>
  <pageMargins left="0.19685039370078741" right="0.19685039370078741" top="1.1811023622047245" bottom="0.98425196850393704" header="0.51181102362204722" footer="0.51181102362204722"/>
  <pageSetup paperSize="9" firstPageNumber="45" orientation="landscape" useFirstPageNumber="1" horizontalDpi="4294967295" verticalDpi="0" r:id="rId1"/>
  <headerFooter alignWithMargins="0">
    <oddHeader>&amp;R
&amp;"TH SarabunIT๙,ธรรมดา"&amp;16แบบ ผด.01</oddHeader>
    <oddFooter>&amp;C&amp;"TH SarabunIT๙,ธรรมดา"&amp;16&amp;P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17"/>
  <sheetViews>
    <sheetView zoomScaleNormal="100" zoomScaleSheetLayoutView="100" zoomScalePageLayoutView="66" workbookViewId="0">
      <selection activeCell="O9" sqref="O9"/>
    </sheetView>
  </sheetViews>
  <sheetFormatPr defaultColWidth="8.875" defaultRowHeight="18.75" x14ac:dyDescent="0.2"/>
  <cols>
    <col min="1" max="1" width="5.875" style="114" customWidth="1"/>
    <col min="2" max="2" width="21.125" style="100" customWidth="1"/>
    <col min="3" max="3" width="29.5" style="100" customWidth="1"/>
    <col min="4" max="4" width="11.125" style="101" customWidth="1"/>
    <col min="5" max="5" width="11" style="102" customWidth="1"/>
    <col min="6" max="6" width="12.375" style="102" customWidth="1"/>
    <col min="7" max="18" width="3.375" style="100" customWidth="1"/>
    <col min="19" max="16384" width="8.875" style="100"/>
  </cols>
  <sheetData>
    <row r="1" spans="1:18" x14ac:dyDescent="0.2">
      <c r="A1" s="221" t="s">
        <v>10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x14ac:dyDescent="0.2">
      <c r="A2" s="221" t="s">
        <v>135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</row>
    <row r="3" spans="1:18" x14ac:dyDescent="0.2">
      <c r="A3" s="221" t="s">
        <v>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</row>
    <row r="4" spans="1:18" x14ac:dyDescent="0.2">
      <c r="A4" s="99" t="s">
        <v>197</v>
      </c>
    </row>
    <row r="5" spans="1:18" s="104" customFormat="1" x14ac:dyDescent="0.2">
      <c r="A5" s="103" t="s">
        <v>198</v>
      </c>
      <c r="D5" s="105"/>
      <c r="E5" s="106"/>
      <c r="F5" s="106"/>
    </row>
    <row r="6" spans="1:18" s="104" customFormat="1" ht="18.75" customHeight="1" x14ac:dyDescent="0.2">
      <c r="A6" s="222" t="s">
        <v>11</v>
      </c>
      <c r="B6" s="216" t="s">
        <v>12</v>
      </c>
      <c r="C6" s="216" t="s">
        <v>134</v>
      </c>
      <c r="D6" s="224" t="s">
        <v>13</v>
      </c>
      <c r="E6" s="216" t="s">
        <v>14</v>
      </c>
      <c r="F6" s="216" t="s">
        <v>5</v>
      </c>
      <c r="G6" s="218" t="s">
        <v>131</v>
      </c>
      <c r="H6" s="219"/>
      <c r="I6" s="220"/>
      <c r="J6" s="218" t="s">
        <v>136</v>
      </c>
      <c r="K6" s="219"/>
      <c r="L6" s="219"/>
      <c r="M6" s="219"/>
      <c r="N6" s="219"/>
      <c r="O6" s="219"/>
      <c r="P6" s="219"/>
      <c r="Q6" s="219"/>
      <c r="R6" s="220"/>
    </row>
    <row r="7" spans="1:18" s="104" customFormat="1" ht="31.5" x14ac:dyDescent="0.2">
      <c r="A7" s="223"/>
      <c r="B7" s="217"/>
      <c r="C7" s="217"/>
      <c r="D7" s="225"/>
      <c r="E7" s="217"/>
      <c r="F7" s="217"/>
      <c r="G7" s="115" t="s">
        <v>15</v>
      </c>
      <c r="H7" s="115" t="s">
        <v>16</v>
      </c>
      <c r="I7" s="115" t="s">
        <v>17</v>
      </c>
      <c r="J7" s="115" t="s">
        <v>18</v>
      </c>
      <c r="K7" s="115" t="s">
        <v>19</v>
      </c>
      <c r="L7" s="115" t="s">
        <v>20</v>
      </c>
      <c r="M7" s="115" t="s">
        <v>21</v>
      </c>
      <c r="N7" s="115" t="s">
        <v>22</v>
      </c>
      <c r="O7" s="115" t="s">
        <v>23</v>
      </c>
      <c r="P7" s="115" t="s">
        <v>24</v>
      </c>
      <c r="Q7" s="115" t="s">
        <v>25</v>
      </c>
      <c r="R7" s="115" t="s">
        <v>26</v>
      </c>
    </row>
    <row r="8" spans="1:18" s="1" customFormat="1" ht="61.5" customHeight="1" x14ac:dyDescent="0.2">
      <c r="A8" s="110">
        <v>1</v>
      </c>
      <c r="B8" s="116" t="s">
        <v>438</v>
      </c>
      <c r="C8" s="3" t="s">
        <v>501</v>
      </c>
      <c r="D8" s="111">
        <v>50000</v>
      </c>
      <c r="E8" s="4" t="s">
        <v>209</v>
      </c>
      <c r="F8" s="4" t="s">
        <v>27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1" customFormat="1" ht="69" customHeight="1" x14ac:dyDescent="0.2">
      <c r="A9" s="125">
        <v>2</v>
      </c>
      <c r="B9" s="126" t="s">
        <v>460</v>
      </c>
      <c r="C9" s="126" t="s">
        <v>502</v>
      </c>
      <c r="D9" s="127">
        <v>50000</v>
      </c>
      <c r="E9" s="128" t="s">
        <v>209</v>
      </c>
      <c r="F9" s="128" t="s">
        <v>27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</row>
    <row r="10" spans="1:18" s="1" customFormat="1" x14ac:dyDescent="0.2">
      <c r="A10" s="107"/>
      <c r="B10" s="2"/>
      <c r="C10" s="2"/>
      <c r="D10" s="108"/>
      <c r="E10" s="109"/>
      <c r="F10" s="10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s="1" customFormat="1" x14ac:dyDescent="0.2">
      <c r="A11" s="107"/>
      <c r="B11" s="2"/>
      <c r="C11" s="2"/>
      <c r="D11" s="108"/>
      <c r="E11" s="109"/>
      <c r="F11" s="10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s="1" customFormat="1" x14ac:dyDescent="0.2">
      <c r="A12" s="107"/>
      <c r="B12" s="2"/>
      <c r="C12" s="2"/>
      <c r="D12" s="108"/>
      <c r="E12" s="109"/>
      <c r="F12" s="109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1" customFormat="1" x14ac:dyDescent="0.2">
      <c r="A13" s="107"/>
      <c r="B13" s="2"/>
      <c r="C13" s="2"/>
      <c r="D13" s="108"/>
      <c r="E13" s="109"/>
      <c r="F13" s="10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">
      <c r="A14" s="117"/>
      <c r="B14" s="118"/>
      <c r="C14" s="118"/>
      <c r="D14" s="119"/>
      <c r="E14" s="120"/>
      <c r="F14" s="120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x14ac:dyDescent="0.2">
      <c r="A15" s="117"/>
      <c r="B15" s="118"/>
      <c r="C15" s="118"/>
      <c r="D15" s="119"/>
      <c r="E15" s="120"/>
      <c r="F15" s="120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x14ac:dyDescent="0.2">
      <c r="A16" s="117"/>
      <c r="B16" s="118"/>
      <c r="C16" s="118"/>
      <c r="D16" s="119"/>
      <c r="E16" s="120"/>
      <c r="F16" s="120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28.5" customHeight="1" x14ac:dyDescent="0.2">
      <c r="A17" s="121"/>
      <c r="B17" s="122"/>
      <c r="C17" s="122"/>
      <c r="D17" s="123"/>
      <c r="E17" s="124"/>
      <c r="F17" s="124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</sheetData>
  <mergeCells count="11">
    <mergeCell ref="F6:F7"/>
    <mergeCell ref="G6:I6"/>
    <mergeCell ref="J6:R6"/>
    <mergeCell ref="A1:R1"/>
    <mergeCell ref="A2:R2"/>
    <mergeCell ref="A3:R3"/>
    <mergeCell ref="A6:A7"/>
    <mergeCell ref="B6:B7"/>
    <mergeCell ref="C6:C7"/>
    <mergeCell ref="D6:D7"/>
    <mergeCell ref="E6:E7"/>
  </mergeCells>
  <printOptions horizontalCentered="1"/>
  <pageMargins left="0.19685039370078741" right="0.19685039370078741" top="1.1811023622047245" bottom="0.98425196850393704" header="0.51181102362204722" footer="0.51181102362204722"/>
  <pageSetup paperSize="9" firstPageNumber="52" orientation="landscape" useFirstPageNumber="1" horizontalDpi="4294967295" verticalDpi="0" r:id="rId1"/>
  <headerFooter alignWithMargins="0">
    <oddHeader>&amp;R
&amp;"TH SarabunIT๙,ธรรมดา"&amp;16แบบ ผด.01</oddHeader>
    <oddFooter>&amp;C&amp;"TH SarabunIT๙,ธรรมดา"&amp;16&amp;P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34"/>
  <sheetViews>
    <sheetView view="pageBreakPreview" topLeftCell="A22" zoomScaleNormal="100" zoomScaleSheetLayoutView="100" zoomScalePageLayoutView="70" workbookViewId="0">
      <selection activeCell="C8" sqref="C8"/>
    </sheetView>
  </sheetViews>
  <sheetFormatPr defaultColWidth="8.875" defaultRowHeight="18.75" x14ac:dyDescent="0.2"/>
  <cols>
    <col min="1" max="1" width="5.875" style="114" customWidth="1"/>
    <col min="2" max="2" width="21.125" style="100" customWidth="1"/>
    <col min="3" max="3" width="29.5" style="100" customWidth="1"/>
    <col min="4" max="4" width="11.125" style="101" customWidth="1"/>
    <col min="5" max="5" width="11" style="102" customWidth="1"/>
    <col min="6" max="6" width="12.375" style="102" customWidth="1"/>
    <col min="7" max="18" width="3.375" style="100" customWidth="1"/>
    <col min="19" max="16384" width="8.875" style="100"/>
  </cols>
  <sheetData>
    <row r="1" spans="1:18" x14ac:dyDescent="0.2">
      <c r="A1" s="221" t="s">
        <v>10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x14ac:dyDescent="0.2">
      <c r="A2" s="221" t="s">
        <v>135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</row>
    <row r="3" spans="1:18" x14ac:dyDescent="0.2">
      <c r="A3" s="221" t="s">
        <v>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</row>
    <row r="4" spans="1:18" x14ac:dyDescent="0.2">
      <c r="A4" s="99" t="s">
        <v>197</v>
      </c>
    </row>
    <row r="5" spans="1:18" s="104" customFormat="1" x14ac:dyDescent="0.2">
      <c r="A5" s="103" t="s">
        <v>199</v>
      </c>
      <c r="D5" s="105"/>
      <c r="E5" s="106"/>
      <c r="F5" s="106"/>
    </row>
    <row r="6" spans="1:18" s="104" customFormat="1" ht="18.75" customHeight="1" x14ac:dyDescent="0.2">
      <c r="A6" s="222" t="s">
        <v>11</v>
      </c>
      <c r="B6" s="216" t="s">
        <v>12</v>
      </c>
      <c r="C6" s="216" t="s">
        <v>134</v>
      </c>
      <c r="D6" s="224" t="s">
        <v>13</v>
      </c>
      <c r="E6" s="216" t="s">
        <v>14</v>
      </c>
      <c r="F6" s="216" t="s">
        <v>5</v>
      </c>
      <c r="G6" s="218" t="s">
        <v>131</v>
      </c>
      <c r="H6" s="219"/>
      <c r="I6" s="220"/>
      <c r="J6" s="218" t="s">
        <v>136</v>
      </c>
      <c r="K6" s="219"/>
      <c r="L6" s="219"/>
      <c r="M6" s="219"/>
      <c r="N6" s="219"/>
      <c r="O6" s="219"/>
      <c r="P6" s="219"/>
      <c r="Q6" s="219"/>
      <c r="R6" s="220"/>
    </row>
    <row r="7" spans="1:18" s="104" customFormat="1" ht="31.5" x14ac:dyDescent="0.2">
      <c r="A7" s="223"/>
      <c r="B7" s="217"/>
      <c r="C7" s="217"/>
      <c r="D7" s="225"/>
      <c r="E7" s="217"/>
      <c r="F7" s="217"/>
      <c r="G7" s="115" t="s">
        <v>15</v>
      </c>
      <c r="H7" s="115" t="s">
        <v>16</v>
      </c>
      <c r="I7" s="115" t="s">
        <v>17</v>
      </c>
      <c r="J7" s="115" t="s">
        <v>18</v>
      </c>
      <c r="K7" s="115" t="s">
        <v>19</v>
      </c>
      <c r="L7" s="115" t="s">
        <v>20</v>
      </c>
      <c r="M7" s="115" t="s">
        <v>21</v>
      </c>
      <c r="N7" s="115" t="s">
        <v>22</v>
      </c>
      <c r="O7" s="115" t="s">
        <v>23</v>
      </c>
      <c r="P7" s="115" t="s">
        <v>24</v>
      </c>
      <c r="Q7" s="115" t="s">
        <v>25</v>
      </c>
      <c r="R7" s="115" t="s">
        <v>26</v>
      </c>
    </row>
    <row r="8" spans="1:18" s="1" customFormat="1" ht="81.75" customHeight="1" x14ac:dyDescent="0.2">
      <c r="A8" s="110">
        <v>1</v>
      </c>
      <c r="B8" s="116" t="s">
        <v>449</v>
      </c>
      <c r="C8" s="3" t="s">
        <v>503</v>
      </c>
      <c r="D8" s="111">
        <v>50000</v>
      </c>
      <c r="E8" s="4" t="s">
        <v>209</v>
      </c>
      <c r="F8" s="4" t="s">
        <v>27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1" customFormat="1" ht="93.75" x14ac:dyDescent="0.2">
      <c r="A9" s="112">
        <v>2</v>
      </c>
      <c r="B9" s="5" t="s">
        <v>450</v>
      </c>
      <c r="C9" s="5" t="s">
        <v>504</v>
      </c>
      <c r="D9" s="113">
        <v>350000</v>
      </c>
      <c r="E9" s="97" t="s">
        <v>209</v>
      </c>
      <c r="F9" s="97" t="s">
        <v>34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s="1" customFormat="1" ht="63.75" customHeight="1" x14ac:dyDescent="0.2">
      <c r="A10" s="112">
        <v>3</v>
      </c>
      <c r="B10" s="5" t="s">
        <v>453</v>
      </c>
      <c r="C10" s="5" t="s">
        <v>505</v>
      </c>
      <c r="D10" s="113">
        <v>150000</v>
      </c>
      <c r="E10" s="97" t="s">
        <v>209</v>
      </c>
      <c r="F10" s="97" t="s">
        <v>27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s="1" customFormat="1" ht="44.25" customHeight="1" x14ac:dyDescent="0.2">
      <c r="A11" s="112">
        <v>4</v>
      </c>
      <c r="B11" s="5" t="s">
        <v>455</v>
      </c>
      <c r="C11" s="5" t="s">
        <v>507</v>
      </c>
      <c r="D11" s="113">
        <v>50000</v>
      </c>
      <c r="E11" s="97" t="s">
        <v>209</v>
      </c>
      <c r="F11" s="97" t="s">
        <v>27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s="1" customFormat="1" ht="118.5" customHeight="1" x14ac:dyDescent="0.2">
      <c r="A12" s="112">
        <v>5</v>
      </c>
      <c r="B12" s="5" t="s">
        <v>454</v>
      </c>
      <c r="C12" s="5" t="s">
        <v>506</v>
      </c>
      <c r="D12" s="113">
        <v>300000</v>
      </c>
      <c r="E12" s="97" t="s">
        <v>209</v>
      </c>
      <c r="F12" s="97" t="s">
        <v>27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s="1" customFormat="1" ht="102" customHeight="1" x14ac:dyDescent="0.2">
      <c r="A13" s="112">
        <v>6</v>
      </c>
      <c r="B13" s="5" t="s">
        <v>456</v>
      </c>
      <c r="C13" s="5" t="s">
        <v>508</v>
      </c>
      <c r="D13" s="113">
        <v>100000</v>
      </c>
      <c r="E13" s="97" t="s">
        <v>209</v>
      </c>
      <c r="F13" s="97" t="s">
        <v>27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s="1" customFormat="1" ht="72" customHeight="1" x14ac:dyDescent="0.2">
      <c r="A14" s="112">
        <v>7</v>
      </c>
      <c r="B14" s="5" t="s">
        <v>457</v>
      </c>
      <c r="C14" s="5" t="s">
        <v>509</v>
      </c>
      <c r="D14" s="113">
        <v>50000</v>
      </c>
      <c r="E14" s="97" t="s">
        <v>209</v>
      </c>
      <c r="F14" s="97" t="s">
        <v>27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s="1" customFormat="1" ht="100.5" customHeight="1" x14ac:dyDescent="0.2">
      <c r="A15" s="112">
        <v>8</v>
      </c>
      <c r="B15" s="5" t="s">
        <v>461</v>
      </c>
      <c r="C15" s="5" t="s">
        <v>462</v>
      </c>
      <c r="D15" s="113">
        <v>35000</v>
      </c>
      <c r="E15" s="97" t="s">
        <v>463</v>
      </c>
      <c r="F15" s="97" t="s">
        <v>27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s="1" customFormat="1" ht="174.75" customHeight="1" x14ac:dyDescent="0.2">
      <c r="A16" s="112">
        <v>9</v>
      </c>
      <c r="B16" s="5" t="s">
        <v>458</v>
      </c>
      <c r="C16" s="5" t="s">
        <v>459</v>
      </c>
      <c r="D16" s="113">
        <v>300000</v>
      </c>
      <c r="E16" s="97" t="s">
        <v>209</v>
      </c>
      <c r="F16" s="97" t="s">
        <v>27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s="1" customFormat="1" ht="125.25" customHeight="1" x14ac:dyDescent="0.2">
      <c r="A17" s="125">
        <v>10</v>
      </c>
      <c r="B17" s="126" t="s">
        <v>464</v>
      </c>
      <c r="C17" s="5" t="s">
        <v>465</v>
      </c>
      <c r="D17" s="113">
        <v>940000</v>
      </c>
      <c r="E17" s="97" t="s">
        <v>209</v>
      </c>
      <c r="F17" s="97" t="s">
        <v>27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s="1" customFormat="1" ht="81.75" customHeight="1" x14ac:dyDescent="0.2">
      <c r="A18" s="2"/>
      <c r="B18" s="2"/>
      <c r="C18" s="3" t="s">
        <v>466</v>
      </c>
      <c r="D18" s="111">
        <v>75000</v>
      </c>
      <c r="E18" s="4" t="s">
        <v>209</v>
      </c>
      <c r="F18" s="4" t="s">
        <v>27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85.5" customHeight="1" x14ac:dyDescent="0.2">
      <c r="A19" s="110"/>
      <c r="B19" s="3"/>
      <c r="C19" s="5" t="s">
        <v>467</v>
      </c>
      <c r="D19" s="113">
        <v>114000</v>
      </c>
      <c r="E19" s="97" t="s">
        <v>209</v>
      </c>
      <c r="F19" s="97" t="s">
        <v>27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s="1" customFormat="1" ht="116.25" customHeight="1" x14ac:dyDescent="0.2">
      <c r="A20" s="125">
        <v>10</v>
      </c>
      <c r="B20" s="126" t="s">
        <v>547</v>
      </c>
      <c r="C20" s="3" t="s">
        <v>468</v>
      </c>
      <c r="D20" s="111">
        <v>234000</v>
      </c>
      <c r="E20" s="4" t="s">
        <v>209</v>
      </c>
      <c r="F20" s="4" t="s">
        <v>27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46.5" customHeight="1" x14ac:dyDescent="0.2">
      <c r="A21" s="110"/>
      <c r="B21" s="3"/>
      <c r="C21" s="3" t="s">
        <v>469</v>
      </c>
      <c r="D21" s="111">
        <v>75000</v>
      </c>
      <c r="E21" s="4" t="s">
        <v>209</v>
      </c>
      <c r="F21" s="4" t="s">
        <v>27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130.5" customHeight="1" x14ac:dyDescent="0.2">
      <c r="A22" s="112">
        <v>11</v>
      </c>
      <c r="B22" s="5" t="s">
        <v>470</v>
      </c>
      <c r="C22" s="5" t="s">
        <v>471</v>
      </c>
      <c r="D22" s="113">
        <v>50000</v>
      </c>
      <c r="E22" s="97" t="s">
        <v>209</v>
      </c>
      <c r="F22" s="97" t="s">
        <v>27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s="1" customFormat="1" ht="56.25" x14ac:dyDescent="0.2">
      <c r="A23" s="125">
        <v>12</v>
      </c>
      <c r="B23" s="126" t="s">
        <v>472</v>
      </c>
      <c r="C23" s="126" t="s">
        <v>473</v>
      </c>
      <c r="D23" s="113"/>
      <c r="E23" s="97"/>
      <c r="F23" s="9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s="1" customFormat="1" ht="51.75" customHeight="1" x14ac:dyDescent="0.2">
      <c r="A24" s="107"/>
      <c r="B24" s="2"/>
      <c r="C24" s="5" t="s">
        <v>474</v>
      </c>
      <c r="D24" s="113">
        <v>80000</v>
      </c>
      <c r="E24" s="97" t="s">
        <v>209</v>
      </c>
      <c r="F24" s="97" t="s">
        <v>27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s="1" customFormat="1" ht="54.75" customHeight="1" x14ac:dyDescent="0.2">
      <c r="A25" s="107"/>
      <c r="B25" s="2"/>
      <c r="C25" s="5" t="s">
        <v>475</v>
      </c>
      <c r="D25" s="113">
        <v>130000</v>
      </c>
      <c r="E25" s="97" t="s">
        <v>209</v>
      </c>
      <c r="F25" s="97" t="s">
        <v>27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s="1" customFormat="1" ht="50.25" customHeight="1" x14ac:dyDescent="0.2">
      <c r="A26" s="107"/>
      <c r="B26" s="2"/>
      <c r="C26" s="5" t="s">
        <v>476</v>
      </c>
      <c r="D26" s="113">
        <v>130000</v>
      </c>
      <c r="E26" s="97" t="s">
        <v>209</v>
      </c>
      <c r="F26" s="97" t="s">
        <v>27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s="1" customFormat="1" ht="71.25" customHeight="1" x14ac:dyDescent="0.2">
      <c r="A27" s="110"/>
      <c r="B27" s="3"/>
      <c r="C27" s="5" t="s">
        <v>477</v>
      </c>
      <c r="D27" s="113">
        <v>120000</v>
      </c>
      <c r="E27" s="97" t="s">
        <v>209</v>
      </c>
      <c r="F27" s="97" t="s">
        <v>27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s="1" customFormat="1" ht="112.5" x14ac:dyDescent="0.2">
      <c r="A28" s="112">
        <v>13</v>
      </c>
      <c r="B28" s="5" t="s">
        <v>478</v>
      </c>
      <c r="C28" s="5" t="s">
        <v>479</v>
      </c>
      <c r="D28" s="113">
        <v>100000</v>
      </c>
      <c r="E28" s="97" t="s">
        <v>209</v>
      </c>
      <c r="F28" s="97" t="s">
        <v>27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s="1" customFormat="1" ht="75" x14ac:dyDescent="0.2">
      <c r="A29" s="125">
        <v>14</v>
      </c>
      <c r="B29" s="126" t="s">
        <v>480</v>
      </c>
      <c r="C29" s="126" t="s">
        <v>481</v>
      </c>
      <c r="D29" s="127">
        <v>180000</v>
      </c>
      <c r="E29" s="128" t="s">
        <v>209</v>
      </c>
      <c r="F29" s="128" t="s">
        <v>27</v>
      </c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</row>
    <row r="30" spans="1:18" x14ac:dyDescent="0.2">
      <c r="A30" s="117"/>
      <c r="B30" s="118"/>
      <c r="C30" s="118"/>
      <c r="D30" s="119"/>
      <c r="E30" s="120"/>
      <c r="F30" s="120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x14ac:dyDescent="0.2">
      <c r="A31" s="117"/>
      <c r="B31" s="118"/>
      <c r="C31" s="118"/>
      <c r="D31" s="119"/>
      <c r="E31" s="120"/>
      <c r="F31" s="120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x14ac:dyDescent="0.2">
      <c r="A32" s="117"/>
      <c r="B32" s="118"/>
      <c r="C32" s="118"/>
      <c r="D32" s="119"/>
      <c r="E32" s="120"/>
      <c r="F32" s="120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x14ac:dyDescent="0.2">
      <c r="A33" s="117"/>
      <c r="B33" s="118"/>
      <c r="C33" s="118"/>
      <c r="D33" s="119"/>
      <c r="E33" s="120"/>
      <c r="F33" s="120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24" customHeight="1" x14ac:dyDescent="0.2">
      <c r="A34" s="121"/>
      <c r="B34" s="122"/>
      <c r="C34" s="122"/>
      <c r="D34" s="123"/>
      <c r="E34" s="124"/>
      <c r="F34" s="124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</sheetData>
  <mergeCells count="11">
    <mergeCell ref="F6:F7"/>
    <mergeCell ref="G6:I6"/>
    <mergeCell ref="J6:R6"/>
    <mergeCell ref="A1:R1"/>
    <mergeCell ref="A2:R2"/>
    <mergeCell ref="A3:R3"/>
    <mergeCell ref="A6:A7"/>
    <mergeCell ref="B6:B7"/>
    <mergeCell ref="C6:C7"/>
    <mergeCell ref="D6:D7"/>
    <mergeCell ref="E6:E7"/>
  </mergeCells>
  <printOptions horizontalCentered="1"/>
  <pageMargins left="0.19685039370078741" right="0.19685039370078741" top="1.1811023622047245" bottom="0.98425196850393704" header="0.51181102362204722" footer="0.51181102362204722"/>
  <pageSetup paperSize="9" firstPageNumber="53" orientation="landscape" useFirstPageNumber="1" horizontalDpi="4294967295" verticalDpi="0" r:id="rId1"/>
  <headerFooter alignWithMargins="0">
    <oddHeader>&amp;R
&amp;"TH SarabunIT๙,ธรรมดา"&amp;16แบบ ผด.01</oddHeader>
    <oddFooter>&amp;C&amp;"TH SarabunIT๙,ธรรมดา"&amp;16&amp;P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20</vt:i4>
      </vt:variant>
      <vt:variant>
        <vt:lpstr>ช่วงที่มีชื่อ</vt:lpstr>
      </vt:variant>
      <vt:variant>
        <vt:i4>39</vt:i4>
      </vt:variant>
    </vt:vector>
  </HeadingPairs>
  <TitlesOfParts>
    <vt:vector size="59" baseType="lpstr">
      <vt:lpstr>สรุป</vt:lpstr>
      <vt:lpstr>1.2</vt:lpstr>
      <vt:lpstr>2.1</vt:lpstr>
      <vt:lpstr>2.2</vt:lpstr>
      <vt:lpstr>2.3</vt:lpstr>
      <vt:lpstr>3.1</vt:lpstr>
      <vt:lpstr>3.2</vt:lpstr>
      <vt:lpstr>4.1</vt:lpstr>
      <vt:lpstr>4.2</vt:lpstr>
      <vt:lpstr>4.3</vt:lpstr>
      <vt:lpstr>5.1</vt:lpstr>
      <vt:lpstr>5.2</vt:lpstr>
      <vt:lpstr>5.3</vt:lpstr>
      <vt:lpstr>5.4</vt:lpstr>
      <vt:lpstr>6.1</vt:lpstr>
      <vt:lpstr>6.2</vt:lpstr>
      <vt:lpstr>6.3</vt:lpstr>
      <vt:lpstr>7.1</vt:lpstr>
      <vt:lpstr>7.2</vt:lpstr>
      <vt:lpstr>7.3</vt:lpstr>
      <vt:lpstr>'1.2'!Print_Area</vt:lpstr>
      <vt:lpstr>'2.1'!Print_Area</vt:lpstr>
      <vt:lpstr>'2.2'!Print_Area</vt:lpstr>
      <vt:lpstr>'2.3'!Print_Area</vt:lpstr>
      <vt:lpstr>'3.1'!Print_Area</vt:lpstr>
      <vt:lpstr>'3.2'!Print_Area</vt:lpstr>
      <vt:lpstr>'4.1'!Print_Area</vt:lpstr>
      <vt:lpstr>'4.2'!Print_Area</vt:lpstr>
      <vt:lpstr>'4.3'!Print_Area</vt:lpstr>
      <vt:lpstr>'5.1'!Print_Area</vt:lpstr>
      <vt:lpstr>'5.2'!Print_Area</vt:lpstr>
      <vt:lpstr>'5.3'!Print_Area</vt:lpstr>
      <vt:lpstr>'5.4'!Print_Area</vt:lpstr>
      <vt:lpstr>'6.1'!Print_Area</vt:lpstr>
      <vt:lpstr>'6.2'!Print_Area</vt:lpstr>
      <vt:lpstr>'6.3'!Print_Area</vt:lpstr>
      <vt:lpstr>'7.1'!Print_Area</vt:lpstr>
      <vt:lpstr>'7.2'!Print_Area</vt:lpstr>
      <vt:lpstr>'7.3'!Print_Area</vt:lpstr>
      <vt:lpstr>'1.2'!Print_Titles</vt:lpstr>
      <vt:lpstr>'2.1'!Print_Titles</vt:lpstr>
      <vt:lpstr>'2.2'!Print_Titles</vt:lpstr>
      <vt:lpstr>'2.3'!Print_Titles</vt:lpstr>
      <vt:lpstr>'3.1'!Print_Titles</vt:lpstr>
      <vt:lpstr>'3.2'!Print_Titles</vt:lpstr>
      <vt:lpstr>'4.1'!Print_Titles</vt:lpstr>
      <vt:lpstr>'4.2'!Print_Titles</vt:lpstr>
      <vt:lpstr>'4.3'!Print_Titles</vt:lpstr>
      <vt:lpstr>'5.1'!Print_Titles</vt:lpstr>
      <vt:lpstr>'5.2'!Print_Titles</vt:lpstr>
      <vt:lpstr>'5.3'!Print_Titles</vt:lpstr>
      <vt:lpstr>'5.4'!Print_Titles</vt:lpstr>
      <vt:lpstr>'6.1'!Print_Titles</vt:lpstr>
      <vt:lpstr>'6.2'!Print_Titles</vt:lpstr>
      <vt:lpstr>'6.3'!Print_Titles</vt:lpstr>
      <vt:lpstr>'7.1'!Print_Titles</vt:lpstr>
      <vt:lpstr>'7.2'!Print_Titles</vt:lpstr>
      <vt:lpstr>'7.3'!Print_Titles</vt:lpstr>
      <vt:lpstr>สรุป!Print_Titles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Admin</cp:lastModifiedBy>
  <cp:lastPrinted>2015-11-11T08:37:57Z</cp:lastPrinted>
  <dcterms:created xsi:type="dcterms:W3CDTF">2008-01-14T02:48:30Z</dcterms:created>
  <dcterms:modified xsi:type="dcterms:W3CDTF">2015-11-11T08:40:58Z</dcterms:modified>
</cp:coreProperties>
</file>